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mps-my.sharepoint.com/personal/jelena_jerbic_mps_hr/Documents/Radna površina/"/>
    </mc:Choice>
  </mc:AlternateContent>
  <xr:revisionPtr revIDLastSave="0" documentId="8_{3875CC28-5D32-4F48-97A4-E7325B826A0F}" xr6:coauthVersionLast="45" xr6:coauthVersionMax="45" xr10:uidLastSave="{00000000-0000-0000-0000-000000000000}"/>
  <bookViews>
    <workbookView xWindow="-120" yWindow="-120" windowWidth="29040" windowHeight="15720" xr2:uid="{4FF49ACF-C725-40B4-B274-0BA674985160}"/>
  </bookViews>
  <sheets>
    <sheet name="Gospodarski ribolo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6" i="1" l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5" i="1"/>
  <c r="Z27" i="1"/>
  <c r="Y27" i="1"/>
  <c r="X27" i="1"/>
  <c r="W27" i="1"/>
  <c r="Z26" i="1"/>
  <c r="Y26" i="1"/>
  <c r="X26" i="1"/>
  <c r="W26" i="1"/>
  <c r="Z25" i="1"/>
  <c r="Y25" i="1"/>
  <c r="X25" i="1"/>
  <c r="W25" i="1"/>
  <c r="Z24" i="1"/>
  <c r="Y24" i="1"/>
  <c r="X24" i="1"/>
  <c r="W24" i="1"/>
  <c r="Z23" i="1"/>
  <c r="Y23" i="1"/>
  <c r="X23" i="1"/>
  <c r="W23" i="1"/>
  <c r="Z22" i="1"/>
  <c r="Y22" i="1"/>
  <c r="X22" i="1"/>
  <c r="W22" i="1"/>
  <c r="Z21" i="1"/>
  <c r="Y21" i="1"/>
  <c r="X21" i="1"/>
  <c r="W21" i="1"/>
  <c r="Z20" i="1"/>
  <c r="Y20" i="1"/>
  <c r="X20" i="1"/>
  <c r="W20" i="1"/>
  <c r="Z19" i="1"/>
  <c r="Y19" i="1"/>
  <c r="X19" i="1"/>
  <c r="W19" i="1"/>
  <c r="Z18" i="1"/>
  <c r="Y18" i="1"/>
  <c r="X18" i="1"/>
  <c r="W18" i="1"/>
  <c r="Z17" i="1"/>
  <c r="Y17" i="1"/>
  <c r="X17" i="1"/>
  <c r="W17" i="1"/>
  <c r="Z16" i="1"/>
  <c r="Y16" i="1"/>
  <c r="X16" i="1"/>
  <c r="W16" i="1"/>
  <c r="Z15" i="1"/>
  <c r="Y15" i="1"/>
  <c r="X15" i="1"/>
  <c r="W15" i="1"/>
  <c r="Z14" i="1"/>
  <c r="Y14" i="1"/>
  <c r="X14" i="1"/>
  <c r="W14" i="1"/>
  <c r="Z13" i="1"/>
  <c r="Y13" i="1"/>
  <c r="X13" i="1"/>
  <c r="W13" i="1"/>
  <c r="Z12" i="1"/>
  <c r="Y12" i="1"/>
  <c r="X12" i="1"/>
  <c r="W12" i="1"/>
  <c r="Z11" i="1"/>
  <c r="Y11" i="1"/>
  <c r="X11" i="1"/>
  <c r="W11" i="1"/>
  <c r="Z10" i="1"/>
  <c r="Y10" i="1"/>
  <c r="X10" i="1"/>
  <c r="W10" i="1"/>
  <c r="Z9" i="1"/>
  <c r="Y9" i="1"/>
  <c r="X9" i="1"/>
  <c r="W9" i="1"/>
  <c r="Z8" i="1"/>
  <c r="Y8" i="1"/>
  <c r="X8" i="1"/>
  <c r="W8" i="1"/>
  <c r="Z7" i="1"/>
  <c r="Y7" i="1"/>
  <c r="X7" i="1"/>
  <c r="W7" i="1"/>
  <c r="Z6" i="1"/>
  <c r="Y6" i="1"/>
  <c r="X6" i="1"/>
  <c r="W6" i="1"/>
  <c r="Z5" i="1"/>
  <c r="Y5" i="1"/>
  <c r="X5" i="1"/>
  <c r="AG5" i="1" s="1"/>
  <c r="W5" i="1"/>
</calcChain>
</file>

<file path=xl/sharedStrings.xml><?xml version="1.0" encoding="utf-8"?>
<sst xmlns="http://schemas.openxmlformats.org/spreadsheetml/2006/main" count="71" uniqueCount="34">
  <si>
    <t>GOSPODARSKI RIBOLOV NA MORU - INFORMATIVNI IZRAČUN KOMPENZACIJE*</t>
  </si>
  <si>
    <t>SEGMENT FLOTE</t>
  </si>
  <si>
    <t>PRIMJER IZRAČUNA KOMPENZACIJE PO MJESECIMA (EUR)</t>
  </si>
  <si>
    <t>UKUPNI IZNOS KOMPENZACIJE (EUR)</t>
  </si>
  <si>
    <t>Kategorija alata i naziv segmenta</t>
  </si>
  <si>
    <t>Kategorija dužine</t>
  </si>
  <si>
    <t>DFN (Plovila s mrežama stajaćicama)</t>
  </si>
  <si>
    <t>&lt; 6 m</t>
  </si>
  <si>
    <t>≥ 6 m &lt; 12 m</t>
  </si>
  <si>
    <t>≥ 12 m &lt; 18 m</t>
  </si>
  <si>
    <t>DRB (Plovila s dredžama)</t>
  </si>
  <si>
    <t>DTS (Pridnene koćarice i/ili plovila s pridnenom potegačom)</t>
  </si>
  <si>
    <t>≥ 18 m &lt; 24 m</t>
  </si>
  <si>
    <t>≥ 24 m &lt; 40 m</t>
  </si>
  <si>
    <t>FPO (Plovila s vršama i/ili drugim klopkama)</t>
  </si>
  <si>
    <t>HOK Plovila s udičarskim alatima</t>
  </si>
  <si>
    <t>MGO (Plovila s drugim aktivnim alatima)</t>
  </si>
  <si>
    <t>PGP (Plovila samo s polivalentnim pasivnim alatima)</t>
  </si>
  <si>
    <t>PMP (Plovila s aktivnim i pasivnim alatima)</t>
  </si>
  <si>
    <t>PS (Plovila koja koriste okružujuće mreže plivarice)</t>
  </si>
  <si>
    <t>*Izračun je isključivo informativnog karaktera i ne podrazumijeva iznos kompenzacije koja se dodjeljuje korisniku na temelju Zahtjeva za dodjelu i isplatu potpore</t>
  </si>
  <si>
    <t>FIKSNI IZNOSI ZA KALKULACIJU KOMPENZACIJE PO PLOVILU I SEGMENTU FLOTE (EUR)</t>
  </si>
  <si>
    <t>Ožujak 2023.</t>
  </si>
  <si>
    <t>Travanj 2023.</t>
  </si>
  <si>
    <t>Svibanj 2023.</t>
  </si>
  <si>
    <t>Lipanj 2023.</t>
  </si>
  <si>
    <t>Srpanj 2023.</t>
  </si>
  <si>
    <t>Kolovoz 2023.</t>
  </si>
  <si>
    <t>Rujan 2023.</t>
  </si>
  <si>
    <t>Listopad 2023.</t>
  </si>
  <si>
    <t>Studeni 2023.</t>
  </si>
  <si>
    <t>Prosinac 2023.</t>
  </si>
  <si>
    <t>DANI RIBOLOVA PO MJESECIMA                                                         
(OVDJE UNESITE BROJ RIBOLOVNIH DANA PO MJESECU)</t>
  </si>
  <si>
    <t>Rujan 
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</si>
</sst>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4" fontId="3" fillId="0" borderId="2" xfId="0" applyNumberFormat="1" applyFont="1" applyBorder="1"/>
    <xf numFmtId="0" fontId="3" fillId="2" borderId="2" xfId="0" applyFont="1" applyFill="1" applyBorder="1" applyProtection="1">
      <protection locked="0"/>
    </xf>
    <xf numFmtId="4" fontId="5" fillId="3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460AB-CC1A-41C6-BE6F-083E904A2547}">
  <dimension ref="A1:AG30"/>
  <sheetViews>
    <sheetView tabSelected="1" workbookViewId="0">
      <selection activeCell="R8" sqref="R8"/>
    </sheetView>
  </sheetViews>
  <sheetFormatPr defaultRowHeight="15" x14ac:dyDescent="0.25"/>
  <cols>
    <col min="1" max="1" width="29.7109375" style="3" customWidth="1"/>
    <col min="2" max="2" width="13.140625" style="3" customWidth="1"/>
    <col min="3" max="3" width="10" style="3" customWidth="1"/>
    <col min="4" max="4" width="11" style="3" customWidth="1"/>
    <col min="5" max="5" width="10.28515625" style="3" customWidth="1"/>
    <col min="6" max="11" width="9.42578125" style="3" customWidth="1"/>
    <col min="12" max="12" width="9.85546875" style="3" customWidth="1"/>
    <col min="13" max="13" width="10" style="3" customWidth="1"/>
    <col min="14" max="14" width="8" style="3" customWidth="1"/>
    <col min="15" max="15" width="9" style="3" customWidth="1"/>
    <col min="16" max="21" width="8.28515625" style="3" customWidth="1"/>
    <col min="22" max="22" width="8" style="3" customWidth="1"/>
    <col min="23" max="23" width="10.7109375" style="3" customWidth="1"/>
    <col min="24" max="24" width="10.85546875" style="3" customWidth="1"/>
    <col min="25" max="25" width="10" style="3" customWidth="1"/>
    <col min="26" max="31" width="10.85546875" style="3" customWidth="1"/>
    <col min="32" max="32" width="10.140625" style="3" customWidth="1"/>
    <col min="33" max="33" width="19.28515625" style="3" customWidth="1"/>
    <col min="34" max="16384" width="9.140625" style="3"/>
  </cols>
  <sheetData>
    <row r="1" spans="1:33" ht="24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x14ac:dyDescent="0.25">
      <c r="A2" s="4" t="s">
        <v>1</v>
      </c>
      <c r="B2" s="4"/>
      <c r="C2" s="6" t="s">
        <v>21</v>
      </c>
      <c r="D2" s="6"/>
      <c r="E2" s="6"/>
      <c r="F2" s="6"/>
      <c r="G2" s="6"/>
      <c r="H2" s="6"/>
      <c r="I2" s="6"/>
      <c r="J2" s="6"/>
      <c r="K2" s="6"/>
      <c r="L2" s="6"/>
      <c r="M2" s="5" t="s">
        <v>32</v>
      </c>
      <c r="N2" s="5"/>
      <c r="O2" s="5"/>
      <c r="P2" s="5"/>
      <c r="Q2" s="5"/>
      <c r="R2" s="5"/>
      <c r="S2" s="5"/>
      <c r="T2" s="5"/>
      <c r="U2" s="5"/>
      <c r="V2" s="5"/>
      <c r="W2" s="6" t="s">
        <v>2</v>
      </c>
      <c r="X2" s="6"/>
      <c r="Y2" s="6"/>
      <c r="Z2" s="6"/>
      <c r="AA2" s="6"/>
      <c r="AB2" s="6"/>
      <c r="AC2" s="6"/>
      <c r="AD2" s="6"/>
      <c r="AE2" s="6"/>
      <c r="AF2" s="6"/>
      <c r="AG2" s="7" t="s">
        <v>3</v>
      </c>
    </row>
    <row r="3" spans="1:33" ht="31.5" customHeight="1" x14ac:dyDescent="0.25">
      <c r="A3" s="4"/>
      <c r="B3" s="4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6"/>
      <c r="X3" s="6"/>
      <c r="Y3" s="6"/>
      <c r="Z3" s="6"/>
      <c r="AA3" s="6"/>
      <c r="AB3" s="6"/>
      <c r="AC3" s="6"/>
      <c r="AD3" s="6"/>
      <c r="AE3" s="6"/>
      <c r="AF3" s="6"/>
      <c r="AG3" s="7"/>
    </row>
    <row r="4" spans="1:33" ht="29.25" customHeight="1" x14ac:dyDescent="0.25">
      <c r="A4" s="15" t="s">
        <v>4</v>
      </c>
      <c r="B4" s="15" t="s">
        <v>5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 t="s">
        <v>29</v>
      </c>
      <c r="K4" s="16" t="s">
        <v>30</v>
      </c>
      <c r="L4" s="16" t="s">
        <v>31</v>
      </c>
      <c r="M4" s="17" t="s">
        <v>22</v>
      </c>
      <c r="N4" s="17" t="s">
        <v>23</v>
      </c>
      <c r="O4" s="17" t="s">
        <v>24</v>
      </c>
      <c r="P4" s="17" t="s">
        <v>25</v>
      </c>
      <c r="Q4" s="17" t="s">
        <v>26</v>
      </c>
      <c r="R4" s="17" t="s">
        <v>27</v>
      </c>
      <c r="S4" s="17" t="s">
        <v>28</v>
      </c>
      <c r="T4" s="17" t="s">
        <v>29</v>
      </c>
      <c r="U4" s="17" t="s">
        <v>30</v>
      </c>
      <c r="V4" s="17" t="s">
        <v>31</v>
      </c>
      <c r="W4" s="16" t="s">
        <v>22</v>
      </c>
      <c r="X4" s="16" t="s">
        <v>23</v>
      </c>
      <c r="Y4" s="16" t="s">
        <v>24</v>
      </c>
      <c r="Z4" s="16" t="s">
        <v>25</v>
      </c>
      <c r="AA4" s="16" t="s">
        <v>26</v>
      </c>
      <c r="AB4" s="16" t="s">
        <v>27</v>
      </c>
      <c r="AC4" s="16" t="s">
        <v>33</v>
      </c>
      <c r="AD4" s="16" t="s">
        <v>29</v>
      </c>
      <c r="AE4" s="16" t="s">
        <v>30</v>
      </c>
      <c r="AF4" s="16" t="s">
        <v>31</v>
      </c>
      <c r="AG4" s="7"/>
    </row>
    <row r="5" spans="1:33" ht="15" customHeight="1" x14ac:dyDescent="0.25">
      <c r="A5" s="8" t="s">
        <v>6</v>
      </c>
      <c r="B5" s="9" t="s">
        <v>7</v>
      </c>
      <c r="C5" s="10">
        <v>5.14</v>
      </c>
      <c r="D5" s="10">
        <v>4.13</v>
      </c>
      <c r="E5" s="10">
        <v>3.26</v>
      </c>
      <c r="F5" s="10">
        <v>3.6</v>
      </c>
      <c r="G5" s="10">
        <v>3.71</v>
      </c>
      <c r="H5" s="10">
        <v>4.9000000000000004</v>
      </c>
      <c r="I5" s="10">
        <v>5.28</v>
      </c>
      <c r="J5" s="10">
        <v>5.27</v>
      </c>
      <c r="K5" s="10">
        <v>4.1100000000000003</v>
      </c>
      <c r="L5" s="10">
        <v>3.33</v>
      </c>
      <c r="M5" s="11"/>
      <c r="N5" s="11"/>
      <c r="O5" s="11"/>
      <c r="P5" s="11"/>
      <c r="Q5" s="11"/>
      <c r="R5" s="11"/>
      <c r="S5" s="11"/>
      <c r="T5" s="11"/>
      <c r="U5" s="11"/>
      <c r="V5" s="11"/>
      <c r="W5" s="10">
        <f>C5*M5</f>
        <v>0</v>
      </c>
      <c r="X5" s="10">
        <f>D5*N5</f>
        <v>0</v>
      </c>
      <c r="Y5" s="10">
        <f>E5*O5</f>
        <v>0</v>
      </c>
      <c r="Z5" s="10">
        <f>F5*P5</f>
        <v>0</v>
      </c>
      <c r="AA5" s="10">
        <f>G5*Q5</f>
        <v>0</v>
      </c>
      <c r="AB5" s="10">
        <f>H5*R5</f>
        <v>0</v>
      </c>
      <c r="AC5" s="10">
        <f>I5*S5</f>
        <v>0</v>
      </c>
      <c r="AD5" s="10">
        <f>J5*T5</f>
        <v>0</v>
      </c>
      <c r="AE5" s="10">
        <f>K5*U5</f>
        <v>0</v>
      </c>
      <c r="AF5" s="10">
        <f>L5*V5</f>
        <v>0</v>
      </c>
      <c r="AG5" s="12">
        <f>SUM(W5:AF5)</f>
        <v>0</v>
      </c>
    </row>
    <row r="6" spans="1:33" ht="15" customHeight="1" x14ac:dyDescent="0.25">
      <c r="A6" s="8"/>
      <c r="B6" s="9" t="s">
        <v>8</v>
      </c>
      <c r="C6" s="10">
        <v>10.67</v>
      </c>
      <c r="D6" s="10">
        <v>8.4700000000000006</v>
      </c>
      <c r="E6" s="10">
        <v>6.39</v>
      </c>
      <c r="F6" s="10">
        <v>7.26</v>
      </c>
      <c r="G6" s="10">
        <v>7.6</v>
      </c>
      <c r="H6" s="10">
        <v>10.55</v>
      </c>
      <c r="I6" s="10">
        <v>11.77</v>
      </c>
      <c r="J6" s="10">
        <v>11.89</v>
      </c>
      <c r="K6" s="10">
        <v>9.2200000000000006</v>
      </c>
      <c r="L6" s="10">
        <v>7.24</v>
      </c>
      <c r="M6" s="11"/>
      <c r="N6" s="11"/>
      <c r="O6" s="11"/>
      <c r="P6" s="11"/>
      <c r="Q6" s="11"/>
      <c r="R6" s="11"/>
      <c r="S6" s="11"/>
      <c r="T6" s="11"/>
      <c r="U6" s="11"/>
      <c r="V6" s="11"/>
      <c r="W6" s="10">
        <f>C6*M6</f>
        <v>0</v>
      </c>
      <c r="X6" s="10">
        <f>D6*N6</f>
        <v>0</v>
      </c>
      <c r="Y6" s="10">
        <f>E6*O6</f>
        <v>0</v>
      </c>
      <c r="Z6" s="10">
        <f>F6*P6</f>
        <v>0</v>
      </c>
      <c r="AA6" s="10">
        <f t="shared" ref="AA6:AA27" si="0">G6*Q6</f>
        <v>0</v>
      </c>
      <c r="AB6" s="10">
        <f t="shared" ref="AB6:AB27" si="1">H6*R6</f>
        <v>0</v>
      </c>
      <c r="AC6" s="10">
        <f t="shared" ref="AC6:AC27" si="2">I6*S6</f>
        <v>0</v>
      </c>
      <c r="AD6" s="10">
        <f t="shared" ref="AD6:AD27" si="3">J6*T6</f>
        <v>0</v>
      </c>
      <c r="AE6" s="10">
        <f t="shared" ref="AE6:AE27" si="4">K6*U6</f>
        <v>0</v>
      </c>
      <c r="AF6" s="10">
        <f t="shared" ref="AF6:AF27" si="5">L6*V6</f>
        <v>0</v>
      </c>
      <c r="AG6" s="12">
        <f t="shared" ref="AG6:AG27" si="6">SUM(W6:AF6)</f>
        <v>0</v>
      </c>
    </row>
    <row r="7" spans="1:33" ht="15" customHeight="1" x14ac:dyDescent="0.25">
      <c r="A7" s="8"/>
      <c r="B7" s="9" t="s">
        <v>9</v>
      </c>
      <c r="C7" s="10">
        <v>29.37</v>
      </c>
      <c r="D7" s="10">
        <v>22.29</v>
      </c>
      <c r="E7" s="10">
        <v>13.95</v>
      </c>
      <c r="F7" s="10">
        <v>17.89</v>
      </c>
      <c r="G7" s="10">
        <v>19.989999999999998</v>
      </c>
      <c r="H7" s="10">
        <v>32.590000000000003</v>
      </c>
      <c r="I7" s="10">
        <v>39.92</v>
      </c>
      <c r="J7" s="10">
        <v>41.71</v>
      </c>
      <c r="K7" s="10">
        <v>31.79</v>
      </c>
      <c r="L7" s="10">
        <v>23.01</v>
      </c>
      <c r="M7" s="11"/>
      <c r="N7" s="11"/>
      <c r="O7" s="11"/>
      <c r="P7" s="11"/>
      <c r="Q7" s="11"/>
      <c r="R7" s="11"/>
      <c r="S7" s="11"/>
      <c r="T7" s="11"/>
      <c r="U7" s="11"/>
      <c r="V7" s="11"/>
      <c r="W7" s="10">
        <f>C7*M7</f>
        <v>0</v>
      </c>
      <c r="X7" s="10">
        <f>D7*N7</f>
        <v>0</v>
      </c>
      <c r="Y7" s="10">
        <f>E7*O7</f>
        <v>0</v>
      </c>
      <c r="Z7" s="10">
        <f>F7*P7</f>
        <v>0</v>
      </c>
      <c r="AA7" s="10">
        <f t="shared" si="0"/>
        <v>0</v>
      </c>
      <c r="AB7" s="10">
        <f t="shared" si="1"/>
        <v>0</v>
      </c>
      <c r="AC7" s="10">
        <f t="shared" si="2"/>
        <v>0</v>
      </c>
      <c r="AD7" s="10">
        <f t="shared" si="3"/>
        <v>0</v>
      </c>
      <c r="AE7" s="10">
        <f t="shared" si="4"/>
        <v>0</v>
      </c>
      <c r="AF7" s="10">
        <f t="shared" si="5"/>
        <v>0</v>
      </c>
      <c r="AG7" s="12">
        <f t="shared" si="6"/>
        <v>0</v>
      </c>
    </row>
    <row r="8" spans="1:33" ht="15" customHeight="1" x14ac:dyDescent="0.25">
      <c r="A8" s="8" t="s">
        <v>10</v>
      </c>
      <c r="B8" s="9" t="s">
        <v>8</v>
      </c>
      <c r="C8" s="10">
        <v>36.25</v>
      </c>
      <c r="D8" s="10">
        <v>26.12</v>
      </c>
      <c r="E8" s="10">
        <v>12.2</v>
      </c>
      <c r="F8" s="10">
        <v>19.2</v>
      </c>
      <c r="G8" s="10">
        <v>23.39</v>
      </c>
      <c r="H8" s="10">
        <v>45.14</v>
      </c>
      <c r="I8" s="10">
        <v>59.67</v>
      </c>
      <c r="J8" s="10">
        <v>63.91</v>
      </c>
      <c r="K8" s="10">
        <v>48.12</v>
      </c>
      <c r="L8" s="10">
        <v>32.68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0">
        <f>C8*M8</f>
        <v>0</v>
      </c>
      <c r="X8" s="10">
        <f>D8*N8</f>
        <v>0</v>
      </c>
      <c r="Y8" s="10">
        <f>E8*O8</f>
        <v>0</v>
      </c>
      <c r="Z8" s="10">
        <f>F8*P8</f>
        <v>0</v>
      </c>
      <c r="AA8" s="10">
        <f t="shared" si="0"/>
        <v>0</v>
      </c>
      <c r="AB8" s="10">
        <f t="shared" si="1"/>
        <v>0</v>
      </c>
      <c r="AC8" s="10">
        <f t="shared" si="2"/>
        <v>0</v>
      </c>
      <c r="AD8" s="10">
        <f t="shared" si="3"/>
        <v>0</v>
      </c>
      <c r="AE8" s="10">
        <f t="shared" si="4"/>
        <v>0</v>
      </c>
      <c r="AF8" s="10">
        <f t="shared" si="5"/>
        <v>0</v>
      </c>
      <c r="AG8" s="12">
        <f t="shared" si="6"/>
        <v>0</v>
      </c>
    </row>
    <row r="9" spans="1:33" ht="15" customHeight="1" x14ac:dyDescent="0.25">
      <c r="A9" s="8"/>
      <c r="B9" s="9" t="s">
        <v>9</v>
      </c>
      <c r="C9" s="10">
        <v>53.2</v>
      </c>
      <c r="D9" s="10">
        <v>40.119999999999997</v>
      </c>
      <c r="E9" s="10">
        <v>24.32</v>
      </c>
      <c r="F9" s="10">
        <v>31.86</v>
      </c>
      <c r="G9" s="10">
        <v>35.979999999999997</v>
      </c>
      <c r="H9" s="10">
        <v>59.96</v>
      </c>
      <c r="I9" s="10">
        <v>74.27</v>
      </c>
      <c r="J9" s="10">
        <v>77.900000000000006</v>
      </c>
      <c r="K9" s="10">
        <v>59.26</v>
      </c>
      <c r="L9" s="10">
        <v>42.49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0">
        <f>C9*M9</f>
        <v>0</v>
      </c>
      <c r="X9" s="10">
        <f>D9*N9</f>
        <v>0</v>
      </c>
      <c r="Y9" s="10">
        <f>E9*O9</f>
        <v>0</v>
      </c>
      <c r="Z9" s="10">
        <f>F9*P9</f>
        <v>0</v>
      </c>
      <c r="AA9" s="10">
        <f t="shared" si="0"/>
        <v>0</v>
      </c>
      <c r="AB9" s="10">
        <f t="shared" si="1"/>
        <v>0</v>
      </c>
      <c r="AC9" s="10">
        <f t="shared" si="2"/>
        <v>0</v>
      </c>
      <c r="AD9" s="10">
        <f t="shared" si="3"/>
        <v>0</v>
      </c>
      <c r="AE9" s="10">
        <f t="shared" si="4"/>
        <v>0</v>
      </c>
      <c r="AF9" s="10">
        <f t="shared" si="5"/>
        <v>0</v>
      </c>
      <c r="AG9" s="12">
        <f t="shared" si="6"/>
        <v>0</v>
      </c>
    </row>
    <row r="10" spans="1:33" x14ac:dyDescent="0.25">
      <c r="A10" s="8" t="s">
        <v>11</v>
      </c>
      <c r="B10" s="9" t="s">
        <v>8</v>
      </c>
      <c r="C10" s="10">
        <v>32.83</v>
      </c>
      <c r="D10" s="10">
        <v>24.21</v>
      </c>
      <c r="E10" s="10">
        <v>13.04</v>
      </c>
      <c r="F10" s="10">
        <v>18.53</v>
      </c>
      <c r="G10" s="10">
        <v>21.7</v>
      </c>
      <c r="H10" s="10">
        <v>38.94</v>
      </c>
      <c r="I10" s="10">
        <v>49.92</v>
      </c>
      <c r="J10" s="10">
        <v>52.95</v>
      </c>
      <c r="K10" s="10">
        <v>40.06</v>
      </c>
      <c r="L10" s="10">
        <v>27.9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0">
        <f>C10*M10</f>
        <v>0</v>
      </c>
      <c r="X10" s="10">
        <f>D10*N10</f>
        <v>0</v>
      </c>
      <c r="Y10" s="10">
        <f>E10*O10</f>
        <v>0</v>
      </c>
      <c r="Z10" s="10">
        <f>F10*P10</f>
        <v>0</v>
      </c>
      <c r="AA10" s="10">
        <f t="shared" si="0"/>
        <v>0</v>
      </c>
      <c r="AB10" s="10">
        <f t="shared" si="1"/>
        <v>0</v>
      </c>
      <c r="AC10" s="10">
        <f t="shared" si="2"/>
        <v>0</v>
      </c>
      <c r="AD10" s="10">
        <f t="shared" si="3"/>
        <v>0</v>
      </c>
      <c r="AE10" s="10">
        <f t="shared" si="4"/>
        <v>0</v>
      </c>
      <c r="AF10" s="10">
        <f t="shared" si="5"/>
        <v>0</v>
      </c>
      <c r="AG10" s="12">
        <f t="shared" si="6"/>
        <v>0</v>
      </c>
    </row>
    <row r="11" spans="1:33" x14ac:dyDescent="0.25">
      <c r="A11" s="8"/>
      <c r="B11" s="9" t="s">
        <v>9</v>
      </c>
      <c r="C11" s="10">
        <v>60.61</v>
      </c>
      <c r="D11" s="10">
        <v>44.54</v>
      </c>
      <c r="E11" s="10">
        <v>23.53</v>
      </c>
      <c r="F11" s="10">
        <v>33.9</v>
      </c>
      <c r="G11" s="10">
        <v>39.92</v>
      </c>
      <c r="H11" s="10">
        <v>72.42</v>
      </c>
      <c r="I11" s="10">
        <v>93.3</v>
      </c>
      <c r="J11" s="10">
        <v>99.12</v>
      </c>
      <c r="K11" s="10">
        <v>74.930000000000007</v>
      </c>
      <c r="L11" s="10">
        <v>51.98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0">
        <f>C11*M11</f>
        <v>0</v>
      </c>
      <c r="X11" s="10">
        <f>D11*N11</f>
        <v>0</v>
      </c>
      <c r="Y11" s="10">
        <f>E11*O11</f>
        <v>0</v>
      </c>
      <c r="Z11" s="10">
        <f>F11*P11</f>
        <v>0</v>
      </c>
      <c r="AA11" s="10">
        <f t="shared" si="0"/>
        <v>0</v>
      </c>
      <c r="AB11" s="10">
        <f t="shared" si="1"/>
        <v>0</v>
      </c>
      <c r="AC11" s="10">
        <f t="shared" si="2"/>
        <v>0</v>
      </c>
      <c r="AD11" s="10">
        <f t="shared" si="3"/>
        <v>0</v>
      </c>
      <c r="AE11" s="10">
        <f t="shared" si="4"/>
        <v>0</v>
      </c>
      <c r="AF11" s="10">
        <f t="shared" si="5"/>
        <v>0</v>
      </c>
      <c r="AG11" s="12">
        <f t="shared" si="6"/>
        <v>0</v>
      </c>
    </row>
    <row r="12" spans="1:33" x14ac:dyDescent="0.25">
      <c r="A12" s="8"/>
      <c r="B12" s="9" t="s">
        <v>12</v>
      </c>
      <c r="C12" s="10">
        <v>128.16</v>
      </c>
      <c r="D12" s="10">
        <v>91.52</v>
      </c>
      <c r="E12" s="10">
        <v>40.26</v>
      </c>
      <c r="F12" s="10">
        <v>66.22</v>
      </c>
      <c r="G12" s="10">
        <v>81.96</v>
      </c>
      <c r="H12" s="10">
        <v>162.44</v>
      </c>
      <c r="I12" s="10">
        <v>216.95</v>
      </c>
      <c r="J12" s="10">
        <v>233.09</v>
      </c>
      <c r="K12" s="10">
        <v>175.22</v>
      </c>
      <c r="L12" s="10">
        <v>117.99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0">
        <f>C12*M12</f>
        <v>0</v>
      </c>
      <c r="X12" s="10">
        <f>D12*N12</f>
        <v>0</v>
      </c>
      <c r="Y12" s="10">
        <f>E12*O12</f>
        <v>0</v>
      </c>
      <c r="Z12" s="10">
        <f>F12*P12</f>
        <v>0</v>
      </c>
      <c r="AA12" s="10">
        <f t="shared" si="0"/>
        <v>0</v>
      </c>
      <c r="AB12" s="10">
        <f t="shared" si="1"/>
        <v>0</v>
      </c>
      <c r="AC12" s="10">
        <f t="shared" si="2"/>
        <v>0</v>
      </c>
      <c r="AD12" s="10">
        <f t="shared" si="3"/>
        <v>0</v>
      </c>
      <c r="AE12" s="10">
        <f t="shared" si="4"/>
        <v>0</v>
      </c>
      <c r="AF12" s="10">
        <f t="shared" si="5"/>
        <v>0</v>
      </c>
      <c r="AG12" s="12">
        <f t="shared" si="6"/>
        <v>0</v>
      </c>
    </row>
    <row r="13" spans="1:33" x14ac:dyDescent="0.25">
      <c r="A13" s="8"/>
      <c r="B13" s="9" t="s">
        <v>13</v>
      </c>
      <c r="C13" s="10">
        <v>187.65</v>
      </c>
      <c r="D13" s="10">
        <v>135.31</v>
      </c>
      <c r="E13" s="10">
        <v>63.62</v>
      </c>
      <c r="F13" s="10">
        <v>99.64</v>
      </c>
      <c r="G13" s="10">
        <v>121.21</v>
      </c>
      <c r="H13" s="10">
        <v>233.25</v>
      </c>
      <c r="I13" s="10">
        <v>307.95999999999998</v>
      </c>
      <c r="J13" s="10">
        <v>329.7</v>
      </c>
      <c r="K13" s="10">
        <v>248.29</v>
      </c>
      <c r="L13" s="10">
        <v>168.77</v>
      </c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0">
        <f>C13*M13</f>
        <v>0</v>
      </c>
      <c r="X13" s="10">
        <f>D13*N13</f>
        <v>0</v>
      </c>
      <c r="Y13" s="10">
        <f>E13*O13</f>
        <v>0</v>
      </c>
      <c r="Z13" s="10">
        <f>F13*P13</f>
        <v>0</v>
      </c>
      <c r="AA13" s="10">
        <f t="shared" si="0"/>
        <v>0</v>
      </c>
      <c r="AB13" s="10">
        <f t="shared" si="1"/>
        <v>0</v>
      </c>
      <c r="AC13" s="10">
        <f t="shared" si="2"/>
        <v>0</v>
      </c>
      <c r="AD13" s="10">
        <f t="shared" si="3"/>
        <v>0</v>
      </c>
      <c r="AE13" s="10">
        <f t="shared" si="4"/>
        <v>0</v>
      </c>
      <c r="AF13" s="10">
        <f t="shared" si="5"/>
        <v>0</v>
      </c>
      <c r="AG13" s="12">
        <f t="shared" si="6"/>
        <v>0</v>
      </c>
    </row>
    <row r="14" spans="1:33" x14ac:dyDescent="0.25">
      <c r="A14" s="8" t="s">
        <v>14</v>
      </c>
      <c r="B14" s="9" t="s">
        <v>7</v>
      </c>
      <c r="C14" s="10">
        <v>5.6</v>
      </c>
      <c r="D14" s="10">
        <v>4.42</v>
      </c>
      <c r="E14" s="10">
        <v>3.29</v>
      </c>
      <c r="F14" s="10">
        <v>3.77</v>
      </c>
      <c r="G14" s="10">
        <v>3.97</v>
      </c>
      <c r="H14" s="10">
        <v>5.59</v>
      </c>
      <c r="I14" s="10">
        <v>6.29</v>
      </c>
      <c r="J14" s="10">
        <v>6.38</v>
      </c>
      <c r="K14" s="10">
        <v>4.9400000000000004</v>
      </c>
      <c r="L14" s="10">
        <v>3.84</v>
      </c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0">
        <f>C14*M14</f>
        <v>0</v>
      </c>
      <c r="X14" s="10">
        <f>D14*N14</f>
        <v>0</v>
      </c>
      <c r="Y14" s="10">
        <f>E14*O14</f>
        <v>0</v>
      </c>
      <c r="Z14" s="10">
        <f>F14*P14</f>
        <v>0</v>
      </c>
      <c r="AA14" s="10">
        <f t="shared" si="0"/>
        <v>0</v>
      </c>
      <c r="AB14" s="10">
        <f t="shared" si="1"/>
        <v>0</v>
      </c>
      <c r="AC14" s="10">
        <f t="shared" si="2"/>
        <v>0</v>
      </c>
      <c r="AD14" s="10">
        <f t="shared" si="3"/>
        <v>0</v>
      </c>
      <c r="AE14" s="10">
        <f t="shared" si="4"/>
        <v>0</v>
      </c>
      <c r="AF14" s="10">
        <f t="shared" si="5"/>
        <v>0</v>
      </c>
      <c r="AG14" s="12">
        <f t="shared" si="6"/>
        <v>0</v>
      </c>
    </row>
    <row r="15" spans="1:33" x14ac:dyDescent="0.25">
      <c r="A15" s="8"/>
      <c r="B15" s="9" t="s">
        <v>8</v>
      </c>
      <c r="C15" s="10">
        <v>5.6</v>
      </c>
      <c r="D15" s="10">
        <v>4.3600000000000003</v>
      </c>
      <c r="E15" s="10">
        <v>3.07</v>
      </c>
      <c r="F15" s="10">
        <v>3.65</v>
      </c>
      <c r="G15" s="10">
        <v>3.92</v>
      </c>
      <c r="H15" s="10">
        <v>5.81</v>
      </c>
      <c r="I15" s="10">
        <v>6.75</v>
      </c>
      <c r="J15" s="10">
        <v>6.93</v>
      </c>
      <c r="K15" s="10">
        <v>5.33</v>
      </c>
      <c r="L15" s="10">
        <v>4.03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0">
        <f>C15*M15</f>
        <v>0</v>
      </c>
      <c r="X15" s="10">
        <f>D15*N15</f>
        <v>0</v>
      </c>
      <c r="Y15" s="10">
        <f>E15*O15</f>
        <v>0</v>
      </c>
      <c r="Z15" s="10">
        <f>F15*P15</f>
        <v>0</v>
      </c>
      <c r="AA15" s="10">
        <f t="shared" si="0"/>
        <v>0</v>
      </c>
      <c r="AB15" s="10">
        <f t="shared" si="1"/>
        <v>0</v>
      </c>
      <c r="AC15" s="10">
        <f t="shared" si="2"/>
        <v>0</v>
      </c>
      <c r="AD15" s="10">
        <f t="shared" si="3"/>
        <v>0</v>
      </c>
      <c r="AE15" s="10">
        <f t="shared" si="4"/>
        <v>0</v>
      </c>
      <c r="AF15" s="10">
        <f t="shared" si="5"/>
        <v>0</v>
      </c>
      <c r="AG15" s="12">
        <f t="shared" si="6"/>
        <v>0</v>
      </c>
    </row>
    <row r="16" spans="1:33" x14ac:dyDescent="0.25">
      <c r="A16" s="8" t="s">
        <v>15</v>
      </c>
      <c r="B16" s="9" t="s">
        <v>7</v>
      </c>
      <c r="C16" s="10">
        <v>8.39</v>
      </c>
      <c r="D16" s="10">
        <v>6.7</v>
      </c>
      <c r="E16" s="10">
        <v>5.16</v>
      </c>
      <c r="F16" s="10">
        <v>5.79</v>
      </c>
      <c r="G16" s="10">
        <v>6.02</v>
      </c>
      <c r="H16" s="10">
        <v>8.16</v>
      </c>
      <c r="I16" s="10">
        <v>8.9700000000000006</v>
      </c>
      <c r="J16" s="10">
        <v>9.01</v>
      </c>
      <c r="K16" s="10">
        <v>7</v>
      </c>
      <c r="L16" s="10">
        <v>5.57</v>
      </c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0">
        <f>C16*M16</f>
        <v>0</v>
      </c>
      <c r="X16" s="10">
        <f>D16*N16</f>
        <v>0</v>
      </c>
      <c r="Y16" s="10">
        <f>E16*O16</f>
        <v>0</v>
      </c>
      <c r="Z16" s="10">
        <f>F16*P16</f>
        <v>0</v>
      </c>
      <c r="AA16" s="10">
        <f t="shared" si="0"/>
        <v>0</v>
      </c>
      <c r="AB16" s="10">
        <f t="shared" si="1"/>
        <v>0</v>
      </c>
      <c r="AC16" s="10">
        <f t="shared" si="2"/>
        <v>0</v>
      </c>
      <c r="AD16" s="10">
        <f t="shared" si="3"/>
        <v>0</v>
      </c>
      <c r="AE16" s="10">
        <f t="shared" si="4"/>
        <v>0</v>
      </c>
      <c r="AF16" s="10">
        <f t="shared" si="5"/>
        <v>0</v>
      </c>
      <c r="AG16" s="12">
        <f t="shared" si="6"/>
        <v>0</v>
      </c>
    </row>
    <row r="17" spans="1:33" x14ac:dyDescent="0.25">
      <c r="A17" s="8"/>
      <c r="B17" s="9" t="s">
        <v>8</v>
      </c>
      <c r="C17" s="10">
        <v>21.22</v>
      </c>
      <c r="D17" s="10">
        <v>16.649999999999999</v>
      </c>
      <c r="E17" s="10">
        <v>12</v>
      </c>
      <c r="F17" s="10">
        <v>14.03</v>
      </c>
      <c r="G17" s="10">
        <v>14.94</v>
      </c>
      <c r="H17" s="10">
        <v>21.66</v>
      </c>
      <c r="I17" s="10">
        <v>24.86</v>
      </c>
      <c r="J17" s="10">
        <v>25.37</v>
      </c>
      <c r="K17" s="10">
        <v>19.57</v>
      </c>
      <c r="L17" s="10">
        <v>14.99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0">
        <f>C17*M17</f>
        <v>0</v>
      </c>
      <c r="X17" s="10">
        <f>D17*N17</f>
        <v>0</v>
      </c>
      <c r="Y17" s="10">
        <f>E17*O17</f>
        <v>0</v>
      </c>
      <c r="Z17" s="10">
        <f>F17*P17</f>
        <v>0</v>
      </c>
      <c r="AA17" s="10">
        <f t="shared" si="0"/>
        <v>0</v>
      </c>
      <c r="AB17" s="10">
        <f t="shared" si="1"/>
        <v>0</v>
      </c>
      <c r="AC17" s="10">
        <f t="shared" si="2"/>
        <v>0</v>
      </c>
      <c r="AD17" s="10">
        <f t="shared" si="3"/>
        <v>0</v>
      </c>
      <c r="AE17" s="10">
        <f t="shared" si="4"/>
        <v>0</v>
      </c>
      <c r="AF17" s="10">
        <f t="shared" si="5"/>
        <v>0</v>
      </c>
      <c r="AG17" s="12">
        <f t="shared" si="6"/>
        <v>0</v>
      </c>
    </row>
    <row r="18" spans="1:33" x14ac:dyDescent="0.25">
      <c r="A18" s="8" t="s">
        <v>16</v>
      </c>
      <c r="B18" s="9" t="s">
        <v>7</v>
      </c>
      <c r="C18" s="10">
        <v>8.9</v>
      </c>
      <c r="D18" s="10">
        <v>7.12</v>
      </c>
      <c r="E18" s="10">
        <v>5.51</v>
      </c>
      <c r="F18" s="10">
        <v>6.16</v>
      </c>
      <c r="G18" s="10">
        <v>6.39</v>
      </c>
      <c r="H18" s="10">
        <v>8.6199999999999992</v>
      </c>
      <c r="I18" s="10">
        <v>9.44</v>
      </c>
      <c r="J18" s="10">
        <v>9.4600000000000009</v>
      </c>
      <c r="K18" s="10">
        <v>7.36</v>
      </c>
      <c r="L18" s="10">
        <v>5.88</v>
      </c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0">
        <f>C18*M18</f>
        <v>0</v>
      </c>
      <c r="X18" s="10">
        <f>D18*N18</f>
        <v>0</v>
      </c>
      <c r="Y18" s="10">
        <f>E18*O18</f>
        <v>0</v>
      </c>
      <c r="Z18" s="10">
        <f>F18*P18</f>
        <v>0</v>
      </c>
      <c r="AA18" s="10">
        <f t="shared" si="0"/>
        <v>0</v>
      </c>
      <c r="AB18" s="10">
        <f t="shared" si="1"/>
        <v>0</v>
      </c>
      <c r="AC18" s="10">
        <f t="shared" si="2"/>
        <v>0</v>
      </c>
      <c r="AD18" s="10">
        <f t="shared" si="3"/>
        <v>0</v>
      </c>
      <c r="AE18" s="10">
        <f t="shared" si="4"/>
        <v>0</v>
      </c>
      <c r="AF18" s="10">
        <f t="shared" si="5"/>
        <v>0</v>
      </c>
      <c r="AG18" s="12">
        <f t="shared" si="6"/>
        <v>0</v>
      </c>
    </row>
    <row r="19" spans="1:33" x14ac:dyDescent="0.25">
      <c r="A19" s="8"/>
      <c r="B19" s="9" t="s">
        <v>8</v>
      </c>
      <c r="C19" s="10">
        <v>14.98</v>
      </c>
      <c r="D19" s="10">
        <v>12.3</v>
      </c>
      <c r="E19" s="10">
        <v>10.44</v>
      </c>
      <c r="F19" s="10">
        <v>11.03</v>
      </c>
      <c r="G19" s="10">
        <v>11.05</v>
      </c>
      <c r="H19" s="10">
        <v>13.36</v>
      </c>
      <c r="I19" s="10">
        <v>13.47</v>
      </c>
      <c r="J19" s="10">
        <v>13.04</v>
      </c>
      <c r="K19" s="10">
        <v>10.34</v>
      </c>
      <c r="L19" s="10">
        <v>8.9</v>
      </c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0">
        <f>C19*M19</f>
        <v>0</v>
      </c>
      <c r="X19" s="10">
        <f>D19*N19</f>
        <v>0</v>
      </c>
      <c r="Y19" s="10">
        <f>E19*O19</f>
        <v>0</v>
      </c>
      <c r="Z19" s="10">
        <f>F19*P19</f>
        <v>0</v>
      </c>
      <c r="AA19" s="10">
        <f t="shared" si="0"/>
        <v>0</v>
      </c>
      <c r="AB19" s="10">
        <f t="shared" si="1"/>
        <v>0</v>
      </c>
      <c r="AC19" s="10">
        <f t="shared" si="2"/>
        <v>0</v>
      </c>
      <c r="AD19" s="10">
        <f t="shared" si="3"/>
        <v>0</v>
      </c>
      <c r="AE19" s="10">
        <f t="shared" si="4"/>
        <v>0</v>
      </c>
      <c r="AF19" s="10">
        <f t="shared" si="5"/>
        <v>0</v>
      </c>
      <c r="AG19" s="12">
        <f t="shared" si="6"/>
        <v>0</v>
      </c>
    </row>
    <row r="20" spans="1:33" x14ac:dyDescent="0.25">
      <c r="A20" s="8" t="s">
        <v>17</v>
      </c>
      <c r="B20" s="9" t="s">
        <v>7</v>
      </c>
      <c r="C20" s="10">
        <v>3.76</v>
      </c>
      <c r="D20" s="10">
        <v>3.19</v>
      </c>
      <c r="E20" s="10">
        <v>2.96</v>
      </c>
      <c r="F20" s="10">
        <v>2.97</v>
      </c>
      <c r="G20" s="10">
        <v>2.86</v>
      </c>
      <c r="H20" s="10">
        <v>3.02</v>
      </c>
      <c r="I20" s="10">
        <v>2.67</v>
      </c>
      <c r="J20" s="10">
        <v>2.4300000000000002</v>
      </c>
      <c r="K20" s="10">
        <v>1.99</v>
      </c>
      <c r="L20" s="10">
        <v>1.94</v>
      </c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0">
        <f>C20*M20</f>
        <v>0</v>
      </c>
      <c r="X20" s="10">
        <f>D20*N20</f>
        <v>0</v>
      </c>
      <c r="Y20" s="10">
        <f>E20*O20</f>
        <v>0</v>
      </c>
      <c r="Z20" s="10">
        <f>F20*P20</f>
        <v>0</v>
      </c>
      <c r="AA20" s="10">
        <f t="shared" si="0"/>
        <v>0</v>
      </c>
      <c r="AB20" s="10">
        <f t="shared" si="1"/>
        <v>0</v>
      </c>
      <c r="AC20" s="10">
        <f t="shared" si="2"/>
        <v>0</v>
      </c>
      <c r="AD20" s="10">
        <f t="shared" si="3"/>
        <v>0</v>
      </c>
      <c r="AE20" s="10">
        <f t="shared" si="4"/>
        <v>0</v>
      </c>
      <c r="AF20" s="10">
        <f t="shared" si="5"/>
        <v>0</v>
      </c>
      <c r="AG20" s="12">
        <f t="shared" si="6"/>
        <v>0</v>
      </c>
    </row>
    <row r="21" spans="1:33" x14ac:dyDescent="0.25">
      <c r="A21" s="8"/>
      <c r="B21" s="9" t="s">
        <v>8</v>
      </c>
      <c r="C21" s="10">
        <v>9.59</v>
      </c>
      <c r="D21" s="10">
        <v>8.07</v>
      </c>
      <c r="E21" s="10">
        <v>7.37</v>
      </c>
      <c r="F21" s="10">
        <v>7.46</v>
      </c>
      <c r="G21" s="10">
        <v>7.25</v>
      </c>
      <c r="H21" s="10">
        <v>7.89</v>
      </c>
      <c r="I21" s="10">
        <v>7.21</v>
      </c>
      <c r="J21" s="10">
        <v>6.66</v>
      </c>
      <c r="K21" s="10">
        <v>5.41</v>
      </c>
      <c r="L21" s="10">
        <v>5.12</v>
      </c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0">
        <f>C21*M21</f>
        <v>0</v>
      </c>
      <c r="X21" s="10">
        <f>D21*N21</f>
        <v>0</v>
      </c>
      <c r="Y21" s="10">
        <f>E21*O21</f>
        <v>0</v>
      </c>
      <c r="Z21" s="10">
        <f>F21*P21</f>
        <v>0</v>
      </c>
      <c r="AA21" s="10">
        <f t="shared" si="0"/>
        <v>0</v>
      </c>
      <c r="AB21" s="10">
        <f t="shared" si="1"/>
        <v>0</v>
      </c>
      <c r="AC21" s="10">
        <f t="shared" si="2"/>
        <v>0</v>
      </c>
      <c r="AD21" s="10">
        <f t="shared" si="3"/>
        <v>0</v>
      </c>
      <c r="AE21" s="10">
        <f t="shared" si="4"/>
        <v>0</v>
      </c>
      <c r="AF21" s="10">
        <f t="shared" si="5"/>
        <v>0</v>
      </c>
      <c r="AG21" s="12">
        <f t="shared" si="6"/>
        <v>0</v>
      </c>
    </row>
    <row r="22" spans="1:33" x14ac:dyDescent="0.25">
      <c r="A22" s="8" t="s">
        <v>18</v>
      </c>
      <c r="B22" s="9" t="s">
        <v>7</v>
      </c>
      <c r="C22" s="10">
        <v>7.41</v>
      </c>
      <c r="D22" s="10">
        <v>5.69</v>
      </c>
      <c r="E22" s="10">
        <v>3.76</v>
      </c>
      <c r="F22" s="10">
        <v>4.6500000000000004</v>
      </c>
      <c r="G22" s="10">
        <v>5.1100000000000003</v>
      </c>
      <c r="H22" s="10">
        <v>7.98</v>
      </c>
      <c r="I22" s="10">
        <v>9.57</v>
      </c>
      <c r="J22" s="10">
        <v>9.92</v>
      </c>
      <c r="K22" s="10">
        <v>7.59</v>
      </c>
      <c r="L22" s="10">
        <v>5.6</v>
      </c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0">
        <f>C22*M22</f>
        <v>0</v>
      </c>
      <c r="X22" s="10">
        <f>D22*N22</f>
        <v>0</v>
      </c>
      <c r="Y22" s="10">
        <f>E22*O22</f>
        <v>0</v>
      </c>
      <c r="Z22" s="10">
        <f>F22*P22</f>
        <v>0</v>
      </c>
      <c r="AA22" s="10">
        <f t="shared" si="0"/>
        <v>0</v>
      </c>
      <c r="AB22" s="10">
        <f t="shared" si="1"/>
        <v>0</v>
      </c>
      <c r="AC22" s="10">
        <f t="shared" si="2"/>
        <v>0</v>
      </c>
      <c r="AD22" s="10">
        <f t="shared" si="3"/>
        <v>0</v>
      </c>
      <c r="AE22" s="10">
        <f t="shared" si="4"/>
        <v>0</v>
      </c>
      <c r="AF22" s="10">
        <f t="shared" si="5"/>
        <v>0</v>
      </c>
      <c r="AG22" s="12">
        <f t="shared" si="6"/>
        <v>0</v>
      </c>
    </row>
    <row r="23" spans="1:33" x14ac:dyDescent="0.25">
      <c r="A23" s="8"/>
      <c r="B23" s="9" t="s">
        <v>8</v>
      </c>
      <c r="C23" s="10">
        <v>12.52</v>
      </c>
      <c r="D23" s="10">
        <v>9.31</v>
      </c>
      <c r="E23" s="10">
        <v>5.27</v>
      </c>
      <c r="F23" s="10">
        <v>7.24</v>
      </c>
      <c r="G23" s="10">
        <v>8.35</v>
      </c>
      <c r="H23" s="10">
        <v>14.55</v>
      </c>
      <c r="I23" s="10">
        <v>18.41</v>
      </c>
      <c r="J23" s="10">
        <v>19.45</v>
      </c>
      <c r="K23" s="10">
        <v>14.74</v>
      </c>
      <c r="L23" s="10">
        <v>10.38</v>
      </c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0">
        <f>C23*M23</f>
        <v>0</v>
      </c>
      <c r="X23" s="10">
        <f>D23*N23</f>
        <v>0</v>
      </c>
      <c r="Y23" s="10">
        <f>E23*O23</f>
        <v>0</v>
      </c>
      <c r="Z23" s="10">
        <f>F23*P23</f>
        <v>0</v>
      </c>
      <c r="AA23" s="10">
        <f t="shared" si="0"/>
        <v>0</v>
      </c>
      <c r="AB23" s="10">
        <f t="shared" si="1"/>
        <v>0</v>
      </c>
      <c r="AC23" s="10">
        <f t="shared" si="2"/>
        <v>0</v>
      </c>
      <c r="AD23" s="10">
        <f t="shared" si="3"/>
        <v>0</v>
      </c>
      <c r="AE23" s="10">
        <f t="shared" si="4"/>
        <v>0</v>
      </c>
      <c r="AF23" s="10">
        <f t="shared" si="5"/>
        <v>0</v>
      </c>
      <c r="AG23" s="12">
        <f t="shared" si="6"/>
        <v>0</v>
      </c>
    </row>
    <row r="24" spans="1:33" x14ac:dyDescent="0.25">
      <c r="A24" s="8" t="s">
        <v>19</v>
      </c>
      <c r="B24" s="9" t="s">
        <v>8</v>
      </c>
      <c r="C24" s="10">
        <v>14.24</v>
      </c>
      <c r="D24" s="10">
        <v>11.2</v>
      </c>
      <c r="E24" s="10">
        <v>8.1300000000000008</v>
      </c>
      <c r="F24" s="10">
        <v>9.4600000000000009</v>
      </c>
      <c r="G24" s="10">
        <v>10.050000000000001</v>
      </c>
      <c r="H24" s="10">
        <v>14.46</v>
      </c>
      <c r="I24" s="10">
        <v>16.52</v>
      </c>
      <c r="J24" s="10">
        <v>16.84</v>
      </c>
      <c r="K24" s="10">
        <v>13</v>
      </c>
      <c r="L24" s="10">
        <v>9.99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0">
        <f>C24*M24</f>
        <v>0</v>
      </c>
      <c r="X24" s="10">
        <f>D24*N24</f>
        <v>0</v>
      </c>
      <c r="Y24" s="10">
        <f>E24*O24</f>
        <v>0</v>
      </c>
      <c r="Z24" s="10">
        <f>F24*P24</f>
        <v>0</v>
      </c>
      <c r="AA24" s="10">
        <f t="shared" si="0"/>
        <v>0</v>
      </c>
      <c r="AB24" s="10">
        <f t="shared" si="1"/>
        <v>0</v>
      </c>
      <c r="AC24" s="10">
        <f t="shared" si="2"/>
        <v>0</v>
      </c>
      <c r="AD24" s="10">
        <f t="shared" si="3"/>
        <v>0</v>
      </c>
      <c r="AE24" s="10">
        <f t="shared" si="4"/>
        <v>0</v>
      </c>
      <c r="AF24" s="10">
        <f t="shared" si="5"/>
        <v>0</v>
      </c>
      <c r="AG24" s="12">
        <f t="shared" si="6"/>
        <v>0</v>
      </c>
    </row>
    <row r="25" spans="1:33" x14ac:dyDescent="0.25">
      <c r="A25" s="8"/>
      <c r="B25" s="9" t="s">
        <v>9</v>
      </c>
      <c r="C25" s="10">
        <v>70.84</v>
      </c>
      <c r="D25" s="10">
        <v>54.82</v>
      </c>
      <c r="E25" s="10">
        <v>37.36</v>
      </c>
      <c r="F25" s="10">
        <v>45.28</v>
      </c>
      <c r="G25" s="10">
        <v>49.18</v>
      </c>
      <c r="H25" s="10">
        <v>74.95</v>
      </c>
      <c r="I25" s="10">
        <v>88.58</v>
      </c>
      <c r="J25" s="10">
        <v>91.39</v>
      </c>
      <c r="K25" s="10">
        <v>70.099999999999994</v>
      </c>
      <c r="L25" s="10">
        <v>52.33</v>
      </c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0">
        <f>C25*M25</f>
        <v>0</v>
      </c>
      <c r="X25" s="10">
        <f>D25*N25</f>
        <v>0</v>
      </c>
      <c r="Y25" s="10">
        <f>E25*O25</f>
        <v>0</v>
      </c>
      <c r="Z25" s="10">
        <f>F25*P25</f>
        <v>0</v>
      </c>
      <c r="AA25" s="10">
        <f t="shared" si="0"/>
        <v>0</v>
      </c>
      <c r="AB25" s="10">
        <f t="shared" si="1"/>
        <v>0</v>
      </c>
      <c r="AC25" s="10">
        <f t="shared" si="2"/>
        <v>0</v>
      </c>
      <c r="AD25" s="10">
        <f t="shared" si="3"/>
        <v>0</v>
      </c>
      <c r="AE25" s="10">
        <f t="shared" si="4"/>
        <v>0</v>
      </c>
      <c r="AF25" s="10">
        <f t="shared" si="5"/>
        <v>0</v>
      </c>
      <c r="AG25" s="12">
        <f t="shared" si="6"/>
        <v>0</v>
      </c>
    </row>
    <row r="26" spans="1:33" x14ac:dyDescent="0.25">
      <c r="A26" s="8"/>
      <c r="B26" s="9" t="s">
        <v>12</v>
      </c>
      <c r="C26" s="10">
        <v>125.84</v>
      </c>
      <c r="D26" s="10">
        <v>98.33</v>
      </c>
      <c r="E26" s="10">
        <v>69.760000000000005</v>
      </c>
      <c r="F26" s="10">
        <v>82.39</v>
      </c>
      <c r="G26" s="10">
        <v>88.24</v>
      </c>
      <c r="H26" s="10">
        <v>129.82</v>
      </c>
      <c r="I26" s="10">
        <v>150.31</v>
      </c>
      <c r="J26" s="10">
        <v>153.93</v>
      </c>
      <c r="K26" s="10">
        <v>118.52</v>
      </c>
      <c r="L26" s="10">
        <v>90.06</v>
      </c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0">
        <f>C26*M26</f>
        <v>0</v>
      </c>
      <c r="X26" s="10">
        <f>D26*N26</f>
        <v>0</v>
      </c>
      <c r="Y26" s="10">
        <f>E26*O26</f>
        <v>0</v>
      </c>
      <c r="Z26" s="10">
        <f>F26*P26</f>
        <v>0</v>
      </c>
      <c r="AA26" s="10">
        <f t="shared" si="0"/>
        <v>0</v>
      </c>
      <c r="AB26" s="10">
        <f t="shared" si="1"/>
        <v>0</v>
      </c>
      <c r="AC26" s="10">
        <f t="shared" si="2"/>
        <v>0</v>
      </c>
      <c r="AD26" s="10">
        <f t="shared" si="3"/>
        <v>0</v>
      </c>
      <c r="AE26" s="10">
        <f t="shared" si="4"/>
        <v>0</v>
      </c>
      <c r="AF26" s="10">
        <f t="shared" si="5"/>
        <v>0</v>
      </c>
      <c r="AG26" s="12">
        <f t="shared" si="6"/>
        <v>0</v>
      </c>
    </row>
    <row r="27" spans="1:33" x14ac:dyDescent="0.25">
      <c r="A27" s="8"/>
      <c r="B27" s="9" t="s">
        <v>13</v>
      </c>
      <c r="C27" s="10">
        <v>145.28</v>
      </c>
      <c r="D27" s="10">
        <v>109.74</v>
      </c>
      <c r="E27" s="10">
        <v>67.05</v>
      </c>
      <c r="F27" s="10">
        <v>87.37</v>
      </c>
      <c r="G27" s="10">
        <v>98.41</v>
      </c>
      <c r="H27" s="10">
        <v>163.11000000000001</v>
      </c>
      <c r="I27" s="10">
        <v>201.5</v>
      </c>
      <c r="J27" s="10">
        <v>211.13</v>
      </c>
      <c r="K27" s="10">
        <v>160.69999999999999</v>
      </c>
      <c r="L27" s="10">
        <v>115.48</v>
      </c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0">
        <f>C27*M27</f>
        <v>0</v>
      </c>
      <c r="X27" s="10">
        <f>D27*N27</f>
        <v>0</v>
      </c>
      <c r="Y27" s="10">
        <f>E27*O27</f>
        <v>0</v>
      </c>
      <c r="Z27" s="10">
        <f>F27*P27</f>
        <v>0</v>
      </c>
      <c r="AA27" s="10">
        <f t="shared" si="0"/>
        <v>0</v>
      </c>
      <c r="AB27" s="10">
        <f t="shared" si="1"/>
        <v>0</v>
      </c>
      <c r="AC27" s="10">
        <f t="shared" si="2"/>
        <v>0</v>
      </c>
      <c r="AD27" s="10">
        <f t="shared" si="3"/>
        <v>0</v>
      </c>
      <c r="AE27" s="10">
        <f t="shared" si="4"/>
        <v>0</v>
      </c>
      <c r="AF27" s="10">
        <f t="shared" si="5"/>
        <v>0</v>
      </c>
      <c r="AG27" s="12">
        <f t="shared" si="6"/>
        <v>0</v>
      </c>
    </row>
    <row r="29" spans="1:33" x14ac:dyDescent="0.25">
      <c r="A29" s="13" t="s"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33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</sheetData>
  <sheetProtection algorithmName="SHA-512" hashValue="+vWTLUPS5KK1Z8zhQqo2Pjd56ZB4iK8XpizSeQoDG+Py62cRGJFH2v2a5vzQXQ9Bx1lV04r/fdeRHc3esdHjkg==" saltValue="1UZYYavH+WYZxttCIB8xEw==" spinCount="100000" sheet="1" objects="1" scenarios="1"/>
  <mergeCells count="15">
    <mergeCell ref="A18:A19"/>
    <mergeCell ref="A20:A21"/>
    <mergeCell ref="A22:A23"/>
    <mergeCell ref="A24:A27"/>
    <mergeCell ref="A5:A7"/>
    <mergeCell ref="A8:A9"/>
    <mergeCell ref="A10:A13"/>
    <mergeCell ref="A14:A15"/>
    <mergeCell ref="A16:A17"/>
    <mergeCell ref="A1:AG1"/>
    <mergeCell ref="A2:B3"/>
    <mergeCell ref="C2:L3"/>
    <mergeCell ref="M2:V3"/>
    <mergeCell ref="W2:AF3"/>
    <mergeCell ref="AG2:A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1F35DAB2B9914896A9E6180321FE0E" ma:contentTypeVersion="16" ma:contentTypeDescription="Create a new document." ma:contentTypeScope="" ma:versionID="f6c67c73a2ef95ac3fdbfcd0e25ab0c6">
  <xsd:schema xmlns:xsd="http://www.w3.org/2001/XMLSchema" xmlns:xs="http://www.w3.org/2001/XMLSchema" xmlns:p="http://schemas.microsoft.com/office/2006/metadata/properties" xmlns:ns3="d426250c-1963-40d8-a50b-ea17868c29b3" xmlns:ns4="2ed4399d-aeab-44dc-86b2-bcd3daa5fcb3" targetNamespace="http://schemas.microsoft.com/office/2006/metadata/properties" ma:root="true" ma:fieldsID="e36a8671d7537a24a7d28a5ea5f829c6" ns3:_="" ns4:_="">
    <xsd:import namespace="d426250c-1963-40d8-a50b-ea17868c29b3"/>
    <xsd:import namespace="2ed4399d-aeab-44dc-86b2-bcd3daa5fc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6250c-1963-40d8-a50b-ea17868c29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4399d-aeab-44dc-86b2-bcd3daa5fc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d4399d-aeab-44dc-86b2-bcd3daa5fcb3" xsi:nil="true"/>
  </documentManagement>
</p:properties>
</file>

<file path=customXml/itemProps1.xml><?xml version="1.0" encoding="utf-8"?>
<ds:datastoreItem xmlns:ds="http://schemas.openxmlformats.org/officeDocument/2006/customXml" ds:itemID="{D5C11296-8324-4471-9EEE-6DACCB54D0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6250c-1963-40d8-a50b-ea17868c29b3"/>
    <ds:schemaRef ds:uri="2ed4399d-aeab-44dc-86b2-bcd3daa5f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89E18D-972E-43F2-9385-0330F622B3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F67AE4-31B5-4FBC-BA8D-62E5AD671DA7}">
  <ds:schemaRefs>
    <ds:schemaRef ds:uri="http://schemas.microsoft.com/office/2006/metadata/properties"/>
    <ds:schemaRef ds:uri="http://schemas.microsoft.com/office/infopath/2007/PartnerControls"/>
    <ds:schemaRef ds:uri="2ed4399d-aeab-44dc-86b2-bcd3daa5fc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Gospodarski ribolov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Uprava ribarstva</dc:creator>
  <cp:lastModifiedBy>Uprava ribarstva</cp:lastModifiedBy>
  <dcterms:created xsi:type="dcterms:W3CDTF">2024-03-04T10:00:26Z</dcterms:created>
  <dcterms:modified xsi:type="dcterms:W3CDTF">2024-03-04T10:22:55Z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0x010100D51F35DAB2B9914896A9E6180321FE0E</vt:lpwstr>
  </property>
</Properties>
</file>