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.jerbic\Desktop\ZA WEB kompenzacija\"/>
    </mc:Choice>
  </mc:AlternateContent>
  <xr:revisionPtr revIDLastSave="0" documentId="13_ncr:1_{1D1FC3E4-1D78-4124-8439-D7343D5423FD}" xr6:coauthVersionLast="36" xr6:coauthVersionMax="36" xr10:uidLastSave="{00000000-0000-0000-0000-000000000000}"/>
  <bookViews>
    <workbookView xWindow="0" yWindow="0" windowWidth="24720" windowHeight="11625" xr2:uid="{A44C23BC-DB0F-4E0B-A33E-5A542DA2B382}"/>
  </bookViews>
  <sheets>
    <sheet name="Gospodarski ribolov" sheetId="3" r:id="rId1"/>
    <sheet name="Akvakultura" sheetId="4" r:id="rId2"/>
    <sheet name="Prerada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5" l="1"/>
  <c r="V6" i="5"/>
  <c r="U6" i="5"/>
  <c r="T6" i="5"/>
  <c r="S6" i="5"/>
  <c r="R6" i="5"/>
  <c r="Q6" i="5"/>
  <c r="W8" i="4"/>
  <c r="W9" i="4"/>
  <c r="V10" i="4"/>
  <c r="Q10" i="4"/>
  <c r="R10" i="4"/>
  <c r="S10" i="4"/>
  <c r="T10" i="4"/>
  <c r="U10" i="4"/>
  <c r="Q9" i="4"/>
  <c r="R9" i="4"/>
  <c r="S9" i="4"/>
  <c r="T9" i="4"/>
  <c r="U9" i="4"/>
  <c r="V9" i="4"/>
  <c r="Q8" i="4"/>
  <c r="R8" i="4"/>
  <c r="S8" i="4"/>
  <c r="T8" i="4"/>
  <c r="U8" i="4"/>
  <c r="V8" i="4"/>
  <c r="Q7" i="4"/>
  <c r="R7" i="4"/>
  <c r="S7" i="4"/>
  <c r="T7" i="4"/>
  <c r="U7" i="4"/>
  <c r="V7" i="4"/>
  <c r="P7" i="4"/>
  <c r="P8" i="4"/>
  <c r="P9" i="4"/>
  <c r="P10" i="4"/>
  <c r="Q6" i="4"/>
  <c r="R6" i="4"/>
  <c r="S6" i="4"/>
  <c r="T6" i="4"/>
  <c r="U6" i="4"/>
  <c r="V6" i="4"/>
  <c r="P6" i="4"/>
  <c r="Q24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X24" i="3" s="1"/>
  <c r="T25" i="3"/>
  <c r="T26" i="3"/>
  <c r="T27" i="3"/>
  <c r="T28" i="3"/>
  <c r="S7" i="3"/>
  <c r="S8" i="3"/>
  <c r="S9" i="3"/>
  <c r="S10" i="3"/>
  <c r="S11" i="3"/>
  <c r="S12" i="3"/>
  <c r="S13" i="3"/>
  <c r="S14" i="3"/>
  <c r="X14" i="3" s="1"/>
  <c r="S15" i="3"/>
  <c r="X15" i="3" s="1"/>
  <c r="S16" i="3"/>
  <c r="X16" i="3" s="1"/>
  <c r="S17" i="3"/>
  <c r="X17" i="3" s="1"/>
  <c r="S18" i="3"/>
  <c r="S19" i="3"/>
  <c r="S20" i="3"/>
  <c r="S21" i="3"/>
  <c r="S22" i="3"/>
  <c r="S23" i="3"/>
  <c r="S24" i="3"/>
  <c r="S25" i="3"/>
  <c r="S26" i="3"/>
  <c r="S27" i="3"/>
  <c r="X27" i="3" s="1"/>
  <c r="S28" i="3"/>
  <c r="R7" i="3"/>
  <c r="R8" i="3"/>
  <c r="R9" i="3"/>
  <c r="R10" i="3"/>
  <c r="R11" i="3"/>
  <c r="R12" i="3"/>
  <c r="R13" i="3"/>
  <c r="R14" i="3"/>
  <c r="R15" i="3"/>
  <c r="R16" i="3"/>
  <c r="R17" i="3"/>
  <c r="R18" i="3"/>
  <c r="X18" i="3" s="1"/>
  <c r="R19" i="3"/>
  <c r="R20" i="3"/>
  <c r="R21" i="3"/>
  <c r="R22" i="3"/>
  <c r="R23" i="3"/>
  <c r="R24" i="3"/>
  <c r="R25" i="3"/>
  <c r="R26" i="3"/>
  <c r="R27" i="3"/>
  <c r="R28" i="3"/>
  <c r="Q7" i="3"/>
  <c r="X7" i="3" s="1"/>
  <c r="Q8" i="3"/>
  <c r="Q9" i="3"/>
  <c r="X9" i="3" s="1"/>
  <c r="Q10" i="3"/>
  <c r="X10" i="3" s="1"/>
  <c r="Q11" i="3"/>
  <c r="X11" i="3" s="1"/>
  <c r="Q12" i="3"/>
  <c r="Q13" i="3"/>
  <c r="X13" i="3" s="1"/>
  <c r="Q14" i="3"/>
  <c r="Q15" i="3"/>
  <c r="Q16" i="3"/>
  <c r="Q17" i="3"/>
  <c r="Q18" i="3"/>
  <c r="Q19" i="3"/>
  <c r="X19" i="3" s="1"/>
  <c r="Q20" i="3"/>
  <c r="X20" i="3" s="1"/>
  <c r="Q21" i="3"/>
  <c r="X21" i="3" s="1"/>
  <c r="Q22" i="3"/>
  <c r="X22" i="3" s="1"/>
  <c r="Q23" i="3"/>
  <c r="X23" i="3" s="1"/>
  <c r="Q25" i="3"/>
  <c r="X25" i="3" s="1"/>
  <c r="Q26" i="3"/>
  <c r="Q27" i="3"/>
  <c r="Q28" i="3"/>
  <c r="W6" i="3"/>
  <c r="R6" i="3"/>
  <c r="S6" i="3"/>
  <c r="T6" i="3"/>
  <c r="U6" i="3"/>
  <c r="V6" i="3"/>
  <c r="Q6" i="3"/>
  <c r="X26" i="3" l="1"/>
  <c r="W7" i="4"/>
  <c r="X12" i="3"/>
  <c r="W6" i="5"/>
  <c r="W10" i="4"/>
  <c r="W6" i="4"/>
  <c r="X8" i="3"/>
  <c r="X28" i="3"/>
  <c r="X6" i="3"/>
</calcChain>
</file>

<file path=xl/sharedStrings.xml><?xml version="1.0" encoding="utf-8"?>
<sst xmlns="http://schemas.openxmlformats.org/spreadsheetml/2006/main" count="124" uniqueCount="43">
  <si>
    <t>SEGMENT FLOTE</t>
  </si>
  <si>
    <t>Kategorija alata i naziv segmenta</t>
  </si>
  <si>
    <t>&lt; 6 m</t>
  </si>
  <si>
    <t>≥ 6 m &lt; 12 m</t>
  </si>
  <si>
    <t>≥ 12 m &lt; 18 m</t>
  </si>
  <si>
    <t>≥ 18 m &lt; 24 m</t>
  </si>
  <si>
    <t>≥ 24 m &lt; 40 m</t>
  </si>
  <si>
    <t>Kategorija dužine</t>
  </si>
  <si>
    <t>HOK Plovila s udičarskim alatima</t>
  </si>
  <si>
    <t>Ožujak 2022.</t>
  </si>
  <si>
    <t>Travanj 2022.</t>
  </si>
  <si>
    <t>Svibanj 2022.</t>
  </si>
  <si>
    <t>Lipanj 2022.</t>
  </si>
  <si>
    <t>Srpanj 2022.</t>
  </si>
  <si>
    <t>Kolovoz 2022.</t>
  </si>
  <si>
    <t>Rujan 2022.</t>
  </si>
  <si>
    <t>IZRAČUN KOMPENZACIJE PO MJESECIMA</t>
  </si>
  <si>
    <t xml:space="preserve">UKUPNI IZNOS KOMPENZACIJE </t>
  </si>
  <si>
    <t>DFN (Plovila s mrežama stajaćicama)</t>
  </si>
  <si>
    <t>DRB (Plovila s dredžama)</t>
  </si>
  <si>
    <t>DTS (Pridnene koćarice i/ili plovila s pridnenom potegačom)</t>
  </si>
  <si>
    <t>FPO (Plovila s vršama i/ili drugim klopkama)</t>
  </si>
  <si>
    <t>MGO (Plovila s drugim aktivnim alatima)</t>
  </si>
  <si>
    <t>PGP (Plovila samo s polivalentnim pasivnim alatima)</t>
  </si>
  <si>
    <t>PMP (Plovila s aktivnim i pasivnim alatima)</t>
  </si>
  <si>
    <t>TIP DJELATNOSTI</t>
  </si>
  <si>
    <t>Uzgoj bijele ribe</t>
  </si>
  <si>
    <t>Uzgoj tune</t>
  </si>
  <si>
    <t xml:space="preserve">Uzgoj hladnovodnih vrsta </t>
  </si>
  <si>
    <t>Uzgoj toplovodnih vrsta</t>
  </si>
  <si>
    <t>Uzgoj školjkaša</t>
  </si>
  <si>
    <t>IZRAČUN KOMPENZACIJE PO MJESECIMA (HRK)</t>
  </si>
  <si>
    <t>UKUPNI IZNOS KOMPENZACIJE (HRK)</t>
  </si>
  <si>
    <t>Prerada proizvoda ribarstva i akvakulture</t>
  </si>
  <si>
    <t>DANI RIBOLOVA PO MJESECIMA                                                         (OVDJE UNESITE BROJ RIBOLOVNIH DANA PO MJESECU)</t>
  </si>
  <si>
    <t>Izračun je isključivo informativnog karaktera i ne podrazumijeva iznos kompenzacije koja se dodjeljuje korisniku na temelju Zahtjeva za dodjelu i isplatu potpore</t>
  </si>
  <si>
    <t>MJESEČNA PRODAJA U KG                                                                                        
(OVDJE UNESITE KOLIČINU PRODANOG PROIZVODA PO MJESECU U KILOGRAMIMA)</t>
  </si>
  <si>
    <t>PS (Plovila koja koriste okružujuće mreže plivarice)</t>
  </si>
  <si>
    <t>FIKSNI IZNOSI ZA IZRAČUN KOMPENZACIJE PO PLOVILU I SEGMENTU FLOTE (HRK) (iz Tablice 1. Priloga I. Natječaja)</t>
  </si>
  <si>
    <t>FIKSNI IZNOSI ZA IZRAČUN KOMPENZACIJE  PO KG PROIZVODA (HRK) (iz Tablice 2. Priloga I. Natječaja)</t>
  </si>
  <si>
    <t>GOSPODARSKI RIBOLOV NA MORU - INFORMATIVNI IZRAČUN KOMPENZACIJE*</t>
  </si>
  <si>
    <t>AKVAKULTURA - INFORMATIVNI IZRAČUN KOMPENZACIJE*</t>
  </si>
  <si>
    <t>PRERADA - INFORMATIVNI IZRAČUN KOMPENZACIJE*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</si>
</sst>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4" fontId="5" fillId="4" borderId="1" xfId="0" applyNumberFormat="1" applyFont="1" applyFill="1" applyBorder="1"/>
    <xf numFmtId="0" fontId="2" fillId="0" borderId="0" xfId="0" applyFont="1"/>
    <xf numFmtId="0" fontId="5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/>
    <xf numFmtId="4" fontId="3" fillId="3" borderId="1" xfId="0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Protection="1">
      <protection locked="0"/>
    </xf>
    <xf numFmtId="3" fontId="3" fillId="2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 vertical="center" wrapText="1"/>
    </xf>
  </cellXfs>
  <cellStyles count="2">
    <cellStyle name="Normalno" xfId="0" builtinId="0"/>
    <cellStyle name="Normalno 5" xfId="1" xr:uid="{9EEC14B6-3FB4-4D5C-98D5-807EE498E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998B-19C7-45E2-A2DE-FD9B418D88B4}">
  <dimension ref="A1:X31"/>
  <sheetViews>
    <sheetView tabSelected="1" workbookViewId="0">
      <selection activeCell="L6" sqref="L6"/>
    </sheetView>
  </sheetViews>
  <sheetFormatPr defaultRowHeight="15" x14ac:dyDescent="0.25"/>
  <cols>
    <col min="1" max="1" width="29.7109375" style="2" customWidth="1"/>
    <col min="2" max="2" width="13.140625" style="2" customWidth="1"/>
    <col min="3" max="3" width="10" style="2" customWidth="1"/>
    <col min="4" max="4" width="11" style="2" customWidth="1"/>
    <col min="5" max="5" width="10.28515625" style="2" customWidth="1"/>
    <col min="6" max="7" width="10.7109375" style="2" customWidth="1"/>
    <col min="8" max="8" width="9.7109375" style="2" customWidth="1"/>
    <col min="9" max="9" width="9.85546875" style="2" customWidth="1"/>
    <col min="10" max="10" width="7.85546875" style="2" customWidth="1"/>
    <col min="11" max="12" width="8" style="2" customWidth="1"/>
    <col min="13" max="13" width="8.28515625" style="2" customWidth="1"/>
    <col min="14" max="14" width="8" style="2" customWidth="1"/>
    <col min="15" max="15" width="8.5703125" style="2" customWidth="1"/>
    <col min="16" max="16" width="8.28515625" style="2" customWidth="1"/>
    <col min="17" max="17" width="10.7109375" style="2" customWidth="1"/>
    <col min="18" max="18" width="10.85546875" style="2" customWidth="1"/>
    <col min="19" max="19" width="10" style="2" customWidth="1"/>
    <col min="20" max="20" width="10.85546875" style="2" customWidth="1"/>
    <col min="21" max="21" width="10.140625" style="2" customWidth="1"/>
    <col min="22" max="23" width="10.28515625" style="2" customWidth="1"/>
    <col min="24" max="24" width="17.7109375" style="2" customWidth="1"/>
    <col min="25" max="16384" width="9.140625" style="2"/>
  </cols>
  <sheetData>
    <row r="1" spans="1:24" ht="30.75" customHeight="1" x14ac:dyDescent="0.25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3" t="s">
        <v>0</v>
      </c>
      <c r="B2" s="3"/>
      <c r="C2" s="4" t="s">
        <v>38</v>
      </c>
      <c r="D2" s="4"/>
      <c r="E2" s="4"/>
      <c r="F2" s="4"/>
      <c r="G2" s="4"/>
      <c r="H2" s="4"/>
      <c r="I2" s="4"/>
      <c r="J2" s="5" t="s">
        <v>34</v>
      </c>
      <c r="K2" s="5"/>
      <c r="L2" s="5"/>
      <c r="M2" s="5"/>
      <c r="N2" s="5"/>
      <c r="O2" s="5"/>
      <c r="P2" s="5"/>
      <c r="Q2" s="3" t="s">
        <v>16</v>
      </c>
      <c r="R2" s="3"/>
      <c r="S2" s="3"/>
      <c r="T2" s="3"/>
      <c r="U2" s="3"/>
      <c r="V2" s="3"/>
      <c r="W2" s="3"/>
      <c r="X2" s="14" t="s">
        <v>17</v>
      </c>
    </row>
    <row r="3" spans="1:24" x14ac:dyDescent="0.25">
      <c r="A3" s="3"/>
      <c r="B3" s="3"/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3"/>
      <c r="R3" s="3"/>
      <c r="S3" s="3"/>
      <c r="T3" s="3"/>
      <c r="U3" s="3"/>
      <c r="V3" s="3"/>
      <c r="W3" s="3"/>
      <c r="X3" s="14"/>
    </row>
    <row r="4" spans="1:24" ht="15" customHeight="1" x14ac:dyDescent="0.25">
      <c r="A4" s="6" t="s">
        <v>1</v>
      </c>
      <c r="B4" s="6" t="s">
        <v>7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7" t="s">
        <v>9</v>
      </c>
      <c r="R4" s="7" t="s">
        <v>10</v>
      </c>
      <c r="S4" s="7" t="s">
        <v>11</v>
      </c>
      <c r="T4" s="7" t="s">
        <v>12</v>
      </c>
      <c r="U4" s="7" t="s">
        <v>13</v>
      </c>
      <c r="V4" s="7" t="s">
        <v>14</v>
      </c>
      <c r="W4" s="7" t="s">
        <v>15</v>
      </c>
      <c r="X4" s="14"/>
    </row>
    <row r="5" spans="1:24" ht="15" customHeight="1" x14ac:dyDescent="0.25">
      <c r="A5" s="6"/>
      <c r="B5" s="6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8"/>
      <c r="P5" s="8"/>
      <c r="Q5" s="7"/>
      <c r="R5" s="7"/>
      <c r="S5" s="7"/>
      <c r="T5" s="7"/>
      <c r="U5" s="7"/>
      <c r="V5" s="7"/>
      <c r="W5" s="7"/>
      <c r="X5" s="14"/>
    </row>
    <row r="6" spans="1:24" ht="15" customHeight="1" x14ac:dyDescent="0.25">
      <c r="A6" s="7" t="s">
        <v>18</v>
      </c>
      <c r="B6" s="9" t="s">
        <v>2</v>
      </c>
      <c r="C6" s="10">
        <v>42.59</v>
      </c>
      <c r="D6" s="10">
        <v>56.28</v>
      </c>
      <c r="E6" s="10">
        <v>61.87</v>
      </c>
      <c r="F6" s="10">
        <v>66.73</v>
      </c>
      <c r="G6" s="10">
        <v>68.78</v>
      </c>
      <c r="H6" s="10">
        <v>62.79</v>
      </c>
      <c r="I6" s="10">
        <v>60.33</v>
      </c>
      <c r="J6" s="21"/>
      <c r="K6" s="21"/>
      <c r="L6" s="21"/>
      <c r="M6" s="21"/>
      <c r="N6" s="21"/>
      <c r="O6" s="21"/>
      <c r="P6" s="21"/>
      <c r="Q6" s="10">
        <f>C6*J6</f>
        <v>0</v>
      </c>
      <c r="R6" s="10">
        <f t="shared" ref="R6:V21" si="0">D6*K6</f>
        <v>0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  <c r="W6" s="10">
        <f>I6*P6</f>
        <v>0</v>
      </c>
      <c r="X6" s="11">
        <f>SUM(Q6:W6)</f>
        <v>0</v>
      </c>
    </row>
    <row r="7" spans="1:24" ht="15" customHeight="1" x14ac:dyDescent="0.25">
      <c r="A7" s="7"/>
      <c r="B7" s="9" t="s">
        <v>3</v>
      </c>
      <c r="C7" s="10">
        <v>96</v>
      </c>
      <c r="D7" s="10">
        <v>126.92</v>
      </c>
      <c r="E7" s="10">
        <v>139.27000000000001</v>
      </c>
      <c r="F7" s="10">
        <v>149.22</v>
      </c>
      <c r="G7" s="10">
        <v>153.38999999999999</v>
      </c>
      <c r="H7" s="10">
        <v>138.22999999999999</v>
      </c>
      <c r="I7" s="10">
        <v>131.94</v>
      </c>
      <c r="J7" s="21"/>
      <c r="K7" s="21"/>
      <c r="L7" s="21"/>
      <c r="M7" s="21"/>
      <c r="N7" s="21"/>
      <c r="O7" s="21"/>
      <c r="P7" s="21"/>
      <c r="Q7" s="10">
        <f>C7*J7</f>
        <v>0</v>
      </c>
      <c r="R7" s="10">
        <f t="shared" si="0"/>
        <v>0</v>
      </c>
      <c r="S7" s="10">
        <f t="shared" si="0"/>
        <v>0</v>
      </c>
      <c r="T7" s="10">
        <f t="shared" si="0"/>
        <v>0</v>
      </c>
      <c r="U7" s="10">
        <f t="shared" si="0"/>
        <v>0</v>
      </c>
      <c r="V7" s="10">
        <f t="shared" si="0"/>
        <v>0</v>
      </c>
      <c r="W7" s="10">
        <f t="shared" ref="W7:W28" si="1">I7*P7</f>
        <v>0</v>
      </c>
      <c r="X7" s="11">
        <f t="shared" ref="X7:X27" si="2">SUM(Q7:W7)</f>
        <v>0</v>
      </c>
    </row>
    <row r="8" spans="1:24" ht="15" customHeight="1" x14ac:dyDescent="0.25">
      <c r="A8" s="7"/>
      <c r="B8" s="9" t="s">
        <v>4</v>
      </c>
      <c r="C8" s="10">
        <v>335.05</v>
      </c>
      <c r="D8" s="10">
        <v>443.63</v>
      </c>
      <c r="E8" s="10">
        <v>484.58</v>
      </c>
      <c r="F8" s="10">
        <v>510.59</v>
      </c>
      <c r="G8" s="10">
        <v>521.33000000000004</v>
      </c>
      <c r="H8" s="10">
        <v>454.16</v>
      </c>
      <c r="I8" s="10">
        <v>425.7</v>
      </c>
      <c r="J8" s="21"/>
      <c r="K8" s="21"/>
      <c r="L8" s="21"/>
      <c r="M8" s="21"/>
      <c r="N8" s="21"/>
      <c r="O8" s="21"/>
      <c r="P8" s="21"/>
      <c r="Q8" s="10">
        <f t="shared" ref="Q8:V28" si="3">C8*J8</f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0">
        <f t="shared" si="1"/>
        <v>0</v>
      </c>
      <c r="X8" s="11">
        <f t="shared" si="2"/>
        <v>0</v>
      </c>
    </row>
    <row r="9" spans="1:24" ht="15" customHeight="1" x14ac:dyDescent="0.25">
      <c r="A9" s="7" t="s">
        <v>19</v>
      </c>
      <c r="B9" s="9" t="s">
        <v>3</v>
      </c>
      <c r="C9" s="10">
        <v>511.61</v>
      </c>
      <c r="D9" s="10">
        <v>678.16</v>
      </c>
      <c r="E9" s="10">
        <v>738.33</v>
      </c>
      <c r="F9" s="10">
        <v>768.54</v>
      </c>
      <c r="G9" s="10">
        <v>780.77</v>
      </c>
      <c r="H9" s="10">
        <v>662.67</v>
      </c>
      <c r="I9" s="10">
        <v>612.15</v>
      </c>
      <c r="J9" s="21"/>
      <c r="K9" s="21"/>
      <c r="L9" s="21"/>
      <c r="M9" s="21"/>
      <c r="N9" s="21"/>
      <c r="O9" s="21"/>
      <c r="P9" s="21"/>
      <c r="Q9" s="10">
        <f t="shared" si="3"/>
        <v>0</v>
      </c>
      <c r="R9" s="10">
        <f t="shared" si="0"/>
        <v>0</v>
      </c>
      <c r="S9" s="10">
        <f t="shared" si="0"/>
        <v>0</v>
      </c>
      <c r="T9" s="10">
        <f t="shared" si="0"/>
        <v>0</v>
      </c>
      <c r="U9" s="10">
        <f t="shared" si="0"/>
        <v>0</v>
      </c>
      <c r="V9" s="10">
        <f t="shared" si="0"/>
        <v>0</v>
      </c>
      <c r="W9" s="10">
        <f t="shared" si="1"/>
        <v>0</v>
      </c>
      <c r="X9" s="11">
        <f t="shared" si="2"/>
        <v>0</v>
      </c>
    </row>
    <row r="10" spans="1:24" ht="15" customHeight="1" x14ac:dyDescent="0.25">
      <c r="A10" s="7"/>
      <c r="B10" s="9" t="s">
        <v>4</v>
      </c>
      <c r="C10" s="10">
        <v>625.45000000000005</v>
      </c>
      <c r="D10" s="10">
        <v>828.28</v>
      </c>
      <c r="E10" s="10">
        <v>904.29</v>
      </c>
      <c r="F10" s="10">
        <v>951.04</v>
      </c>
      <c r="G10" s="10">
        <v>970.31</v>
      </c>
      <c r="H10" s="10">
        <v>841.99</v>
      </c>
      <c r="I10" s="10">
        <v>787.54</v>
      </c>
      <c r="J10" s="21"/>
      <c r="K10" s="21"/>
      <c r="L10" s="21"/>
      <c r="M10" s="21"/>
      <c r="N10" s="21"/>
      <c r="O10" s="21"/>
      <c r="P10" s="21"/>
      <c r="Q10" s="10">
        <f t="shared" si="3"/>
        <v>0</v>
      </c>
      <c r="R10" s="10">
        <f t="shared" si="0"/>
        <v>0</v>
      </c>
      <c r="S10" s="10">
        <f t="shared" si="0"/>
        <v>0</v>
      </c>
      <c r="T10" s="10">
        <f t="shared" si="0"/>
        <v>0</v>
      </c>
      <c r="U10" s="10">
        <f t="shared" si="0"/>
        <v>0</v>
      </c>
      <c r="V10" s="10">
        <f t="shared" si="0"/>
        <v>0</v>
      </c>
      <c r="W10" s="10">
        <f t="shared" si="1"/>
        <v>0</v>
      </c>
      <c r="X10" s="11">
        <f t="shared" si="2"/>
        <v>0</v>
      </c>
    </row>
    <row r="11" spans="1:24" x14ac:dyDescent="0.25">
      <c r="A11" s="7" t="s">
        <v>20</v>
      </c>
      <c r="B11" s="9" t="s">
        <v>3</v>
      </c>
      <c r="C11" s="10">
        <v>424.48</v>
      </c>
      <c r="D11" s="10">
        <v>562.42999999999995</v>
      </c>
      <c r="E11" s="10">
        <v>613.11</v>
      </c>
      <c r="F11" s="10">
        <v>641.22</v>
      </c>
      <c r="G11" s="10">
        <v>652.70000000000005</v>
      </c>
      <c r="H11" s="10">
        <v>559.69000000000005</v>
      </c>
      <c r="I11" s="10">
        <v>520.04</v>
      </c>
      <c r="J11" s="21"/>
      <c r="K11" s="21"/>
      <c r="L11" s="21"/>
      <c r="M11" s="21"/>
      <c r="N11" s="21"/>
      <c r="O11" s="21"/>
      <c r="P11" s="21"/>
      <c r="Q11" s="10">
        <f t="shared" si="3"/>
        <v>0</v>
      </c>
      <c r="R11" s="10">
        <f t="shared" si="0"/>
        <v>0</v>
      </c>
      <c r="S11" s="10">
        <f t="shared" si="0"/>
        <v>0</v>
      </c>
      <c r="T11" s="10">
        <f t="shared" si="0"/>
        <v>0</v>
      </c>
      <c r="U11" s="10">
        <f t="shared" si="0"/>
        <v>0</v>
      </c>
      <c r="V11" s="10">
        <f t="shared" si="0"/>
        <v>0</v>
      </c>
      <c r="W11" s="10">
        <f t="shared" si="1"/>
        <v>0</v>
      </c>
      <c r="X11" s="11">
        <f t="shared" si="2"/>
        <v>0</v>
      </c>
    </row>
    <row r="12" spans="1:24" x14ac:dyDescent="0.25">
      <c r="A12" s="7"/>
      <c r="B12" s="9" t="s">
        <v>4</v>
      </c>
      <c r="C12" s="10">
        <v>794.41</v>
      </c>
      <c r="D12" s="10">
        <v>1052.6400000000001</v>
      </c>
      <c r="E12" s="10">
        <v>1147.27</v>
      </c>
      <c r="F12" s="10">
        <v>1198.95</v>
      </c>
      <c r="G12" s="10">
        <v>1220.04</v>
      </c>
      <c r="H12" s="10">
        <v>1044.47</v>
      </c>
      <c r="I12" s="10">
        <v>969.59</v>
      </c>
      <c r="J12" s="21"/>
      <c r="K12" s="21"/>
      <c r="L12" s="21"/>
      <c r="M12" s="21"/>
      <c r="N12" s="21"/>
      <c r="O12" s="21"/>
      <c r="P12" s="21"/>
      <c r="Q12" s="10">
        <f t="shared" si="3"/>
        <v>0</v>
      </c>
      <c r="R12" s="10">
        <f t="shared" si="0"/>
        <v>0</v>
      </c>
      <c r="S12" s="10">
        <f t="shared" si="0"/>
        <v>0</v>
      </c>
      <c r="T12" s="10">
        <f t="shared" si="0"/>
        <v>0</v>
      </c>
      <c r="U12" s="10">
        <f t="shared" si="0"/>
        <v>0</v>
      </c>
      <c r="V12" s="10">
        <f t="shared" si="0"/>
        <v>0</v>
      </c>
      <c r="W12" s="10">
        <f t="shared" si="1"/>
        <v>0</v>
      </c>
      <c r="X12" s="11">
        <f t="shared" si="2"/>
        <v>0</v>
      </c>
    </row>
    <row r="13" spans="1:24" x14ac:dyDescent="0.25">
      <c r="A13" s="7"/>
      <c r="B13" s="9" t="s">
        <v>5</v>
      </c>
      <c r="C13" s="10">
        <v>1865.19</v>
      </c>
      <c r="D13" s="10">
        <v>2472.73</v>
      </c>
      <c r="E13" s="10">
        <v>2690.99</v>
      </c>
      <c r="F13" s="10">
        <v>2796.69</v>
      </c>
      <c r="G13" s="10">
        <v>2839.34</v>
      </c>
      <c r="H13" s="10">
        <v>2401.54</v>
      </c>
      <c r="I13" s="10">
        <v>2214.08</v>
      </c>
      <c r="J13" s="21"/>
      <c r="K13" s="21"/>
      <c r="L13" s="21"/>
      <c r="M13" s="21"/>
      <c r="N13" s="21"/>
      <c r="O13" s="21"/>
      <c r="P13" s="21"/>
      <c r="Q13" s="10">
        <f t="shared" si="3"/>
        <v>0</v>
      </c>
      <c r="R13" s="10">
        <f t="shared" si="0"/>
        <v>0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1"/>
        <v>0</v>
      </c>
      <c r="X13" s="11">
        <f t="shared" si="2"/>
        <v>0</v>
      </c>
    </row>
    <row r="14" spans="1:24" x14ac:dyDescent="0.25">
      <c r="A14" s="7"/>
      <c r="B14" s="9" t="s">
        <v>6</v>
      </c>
      <c r="C14" s="10">
        <v>2639.63</v>
      </c>
      <c r="D14" s="10">
        <v>3498.88</v>
      </c>
      <c r="E14" s="10">
        <v>3809.5</v>
      </c>
      <c r="F14" s="10">
        <v>3966.03</v>
      </c>
      <c r="G14" s="10">
        <v>4029.43</v>
      </c>
      <c r="H14" s="10">
        <v>3421.19</v>
      </c>
      <c r="I14" s="10">
        <v>3161.06</v>
      </c>
      <c r="J14" s="21"/>
      <c r="K14" s="21"/>
      <c r="L14" s="21"/>
      <c r="M14" s="21"/>
      <c r="N14" s="21"/>
      <c r="O14" s="21"/>
      <c r="P14" s="21"/>
      <c r="Q14" s="10">
        <f t="shared" si="3"/>
        <v>0</v>
      </c>
      <c r="R14" s="10">
        <f t="shared" si="0"/>
        <v>0</v>
      </c>
      <c r="S14" s="10">
        <f t="shared" si="0"/>
        <v>0</v>
      </c>
      <c r="T14" s="10">
        <f t="shared" si="0"/>
        <v>0</v>
      </c>
      <c r="U14" s="10">
        <f t="shared" si="0"/>
        <v>0</v>
      </c>
      <c r="V14" s="10">
        <f t="shared" si="0"/>
        <v>0</v>
      </c>
      <c r="W14" s="10">
        <f t="shared" si="1"/>
        <v>0</v>
      </c>
      <c r="X14" s="11">
        <f t="shared" si="2"/>
        <v>0</v>
      </c>
    </row>
    <row r="15" spans="1:24" x14ac:dyDescent="0.25">
      <c r="A15" s="7" t="s">
        <v>21</v>
      </c>
      <c r="B15" s="9" t="s">
        <v>2</v>
      </c>
      <c r="C15" s="10">
        <v>51.47</v>
      </c>
      <c r="D15" s="10">
        <v>68.05</v>
      </c>
      <c r="E15" s="10">
        <v>74.64</v>
      </c>
      <c r="F15" s="10">
        <v>79.84</v>
      </c>
      <c r="G15" s="10">
        <v>82.01</v>
      </c>
      <c r="H15" s="10">
        <v>73.650000000000006</v>
      </c>
      <c r="I15" s="10">
        <v>70.180000000000007</v>
      </c>
      <c r="J15" s="21"/>
      <c r="K15" s="21"/>
      <c r="L15" s="21"/>
      <c r="M15" s="21"/>
      <c r="N15" s="21"/>
      <c r="O15" s="21"/>
      <c r="P15" s="21"/>
      <c r="Q15" s="10">
        <f t="shared" si="3"/>
        <v>0</v>
      </c>
      <c r="R15" s="10">
        <f t="shared" si="0"/>
        <v>0</v>
      </c>
      <c r="S15" s="10">
        <f t="shared" si="0"/>
        <v>0</v>
      </c>
      <c r="T15" s="10">
        <f t="shared" si="0"/>
        <v>0</v>
      </c>
      <c r="U15" s="10">
        <f t="shared" si="0"/>
        <v>0</v>
      </c>
      <c r="V15" s="10">
        <f t="shared" si="0"/>
        <v>0</v>
      </c>
      <c r="W15" s="10">
        <f t="shared" si="1"/>
        <v>0</v>
      </c>
      <c r="X15" s="11">
        <f t="shared" si="2"/>
        <v>0</v>
      </c>
    </row>
    <row r="16" spans="1:24" x14ac:dyDescent="0.25">
      <c r="A16" s="7"/>
      <c r="B16" s="9" t="s">
        <v>3</v>
      </c>
      <c r="C16" s="10">
        <v>55.78</v>
      </c>
      <c r="D16" s="10">
        <v>73.8</v>
      </c>
      <c r="E16" s="10">
        <v>80.81</v>
      </c>
      <c r="F16" s="10">
        <v>85.93</v>
      </c>
      <c r="G16" s="10">
        <v>88.06</v>
      </c>
      <c r="H16" s="10">
        <v>78.16</v>
      </c>
      <c r="I16" s="10">
        <v>74</v>
      </c>
      <c r="J16" s="21"/>
      <c r="K16" s="21"/>
      <c r="L16" s="21"/>
      <c r="M16" s="21"/>
      <c r="N16" s="21"/>
      <c r="O16" s="21"/>
      <c r="P16" s="21"/>
      <c r="Q16" s="10">
        <f t="shared" si="3"/>
        <v>0</v>
      </c>
      <c r="R16" s="10">
        <f t="shared" si="0"/>
        <v>0</v>
      </c>
      <c r="S16" s="10">
        <f t="shared" si="0"/>
        <v>0</v>
      </c>
      <c r="T16" s="10">
        <f t="shared" si="0"/>
        <v>0</v>
      </c>
      <c r="U16" s="10">
        <f t="shared" si="0"/>
        <v>0</v>
      </c>
      <c r="V16" s="10">
        <f t="shared" si="0"/>
        <v>0</v>
      </c>
      <c r="W16" s="10">
        <f t="shared" si="1"/>
        <v>0</v>
      </c>
      <c r="X16" s="11">
        <f t="shared" si="2"/>
        <v>0</v>
      </c>
    </row>
    <row r="17" spans="1:24" x14ac:dyDescent="0.25">
      <c r="A17" s="7" t="s">
        <v>8</v>
      </c>
      <c r="B17" s="9" t="s">
        <v>2</v>
      </c>
      <c r="C17" s="10">
        <v>72.77</v>
      </c>
      <c r="D17" s="10">
        <v>96.17</v>
      </c>
      <c r="E17" s="10">
        <v>105.62</v>
      </c>
      <c r="F17" s="10">
        <v>113.5</v>
      </c>
      <c r="G17" s="10">
        <v>116.81</v>
      </c>
      <c r="H17" s="10">
        <v>105.87</v>
      </c>
      <c r="I17" s="10">
        <v>101.35</v>
      </c>
      <c r="J17" s="21"/>
      <c r="K17" s="21"/>
      <c r="L17" s="21"/>
      <c r="M17" s="21"/>
      <c r="N17" s="21"/>
      <c r="O17" s="21"/>
      <c r="P17" s="21"/>
      <c r="Q17" s="10">
        <f t="shared" si="3"/>
        <v>0</v>
      </c>
      <c r="R17" s="10">
        <f t="shared" si="0"/>
        <v>0</v>
      </c>
      <c r="S17" s="10">
        <f t="shared" si="0"/>
        <v>0</v>
      </c>
      <c r="T17" s="10">
        <f t="shared" si="0"/>
        <v>0</v>
      </c>
      <c r="U17" s="10">
        <f t="shared" si="0"/>
        <v>0</v>
      </c>
      <c r="V17" s="10">
        <f t="shared" si="0"/>
        <v>0</v>
      </c>
      <c r="W17" s="10">
        <f t="shared" si="1"/>
        <v>0</v>
      </c>
      <c r="X17" s="11">
        <f t="shared" si="2"/>
        <v>0</v>
      </c>
    </row>
    <row r="18" spans="1:24" x14ac:dyDescent="0.25">
      <c r="A18" s="7"/>
      <c r="B18" s="9" t="s">
        <v>3</v>
      </c>
      <c r="C18" s="10">
        <v>204.51</v>
      </c>
      <c r="D18" s="10">
        <v>270.5</v>
      </c>
      <c r="E18" s="10">
        <v>296.41000000000003</v>
      </c>
      <c r="F18" s="10">
        <v>315.92</v>
      </c>
      <c r="G18" s="10">
        <v>324.08</v>
      </c>
      <c r="H18" s="10">
        <v>289.04000000000002</v>
      </c>
      <c r="I18" s="10">
        <v>274.38</v>
      </c>
      <c r="J18" s="21"/>
      <c r="K18" s="21"/>
      <c r="L18" s="21"/>
      <c r="M18" s="21"/>
      <c r="N18" s="21"/>
      <c r="O18" s="21"/>
      <c r="P18" s="21"/>
      <c r="Q18" s="10">
        <f t="shared" si="3"/>
        <v>0</v>
      </c>
      <c r="R18" s="10">
        <f t="shared" si="0"/>
        <v>0</v>
      </c>
      <c r="S18" s="10">
        <f t="shared" si="0"/>
        <v>0</v>
      </c>
      <c r="T18" s="10">
        <f t="shared" si="0"/>
        <v>0</v>
      </c>
      <c r="U18" s="10">
        <f t="shared" si="0"/>
        <v>0</v>
      </c>
      <c r="V18" s="10">
        <f t="shared" si="0"/>
        <v>0</v>
      </c>
      <c r="W18" s="10">
        <f t="shared" si="1"/>
        <v>0</v>
      </c>
      <c r="X18" s="11">
        <f t="shared" si="2"/>
        <v>0</v>
      </c>
    </row>
    <row r="19" spans="1:24" x14ac:dyDescent="0.25">
      <c r="A19" s="7" t="s">
        <v>22</v>
      </c>
      <c r="B19" s="9" t="s">
        <v>2</v>
      </c>
      <c r="C19" s="10">
        <v>76.45</v>
      </c>
      <c r="D19" s="10">
        <v>101.03</v>
      </c>
      <c r="E19" s="10">
        <v>110.98</v>
      </c>
      <c r="F19" s="10">
        <v>119.35</v>
      </c>
      <c r="G19" s="10">
        <v>122.87</v>
      </c>
      <c r="H19" s="10">
        <v>111.53</v>
      </c>
      <c r="I19" s="10">
        <v>106.85</v>
      </c>
      <c r="J19" s="21"/>
      <c r="K19" s="21"/>
      <c r="L19" s="21"/>
      <c r="M19" s="21"/>
      <c r="N19" s="21"/>
      <c r="O19" s="21"/>
      <c r="P19" s="21"/>
      <c r="Q19" s="10">
        <f t="shared" si="3"/>
        <v>0</v>
      </c>
      <c r="R19" s="10">
        <f t="shared" si="0"/>
        <v>0</v>
      </c>
      <c r="S19" s="10">
        <f t="shared" si="0"/>
        <v>0</v>
      </c>
      <c r="T19" s="10">
        <f t="shared" si="0"/>
        <v>0</v>
      </c>
      <c r="U19" s="10">
        <f t="shared" si="0"/>
        <v>0</v>
      </c>
      <c r="V19" s="10">
        <f t="shared" si="0"/>
        <v>0</v>
      </c>
      <c r="W19" s="10">
        <f t="shared" si="1"/>
        <v>0</v>
      </c>
      <c r="X19" s="11">
        <f t="shared" si="2"/>
        <v>0</v>
      </c>
    </row>
    <row r="20" spans="1:24" x14ac:dyDescent="0.25">
      <c r="A20" s="7"/>
      <c r="B20" s="9" t="s">
        <v>3</v>
      </c>
      <c r="C20" s="10">
        <v>105.95</v>
      </c>
      <c r="D20" s="10">
        <v>139.79</v>
      </c>
      <c r="E20" s="10">
        <v>154.31</v>
      </c>
      <c r="F20" s="10">
        <v>168.83</v>
      </c>
      <c r="G20" s="10">
        <v>175</v>
      </c>
      <c r="H20" s="10">
        <v>164.05</v>
      </c>
      <c r="I20" s="10">
        <v>159.74</v>
      </c>
      <c r="J20" s="21"/>
      <c r="K20" s="21"/>
      <c r="L20" s="21"/>
      <c r="M20" s="21"/>
      <c r="N20" s="21"/>
      <c r="O20" s="21"/>
      <c r="P20" s="21"/>
      <c r="Q20" s="10">
        <f t="shared" si="3"/>
        <v>0</v>
      </c>
      <c r="R20" s="10">
        <f t="shared" si="0"/>
        <v>0</v>
      </c>
      <c r="S20" s="10">
        <f t="shared" si="0"/>
        <v>0</v>
      </c>
      <c r="T20" s="10">
        <f t="shared" si="0"/>
        <v>0</v>
      </c>
      <c r="U20" s="10">
        <f t="shared" si="0"/>
        <v>0</v>
      </c>
      <c r="V20" s="10">
        <f t="shared" si="0"/>
        <v>0</v>
      </c>
      <c r="W20" s="10">
        <f t="shared" si="1"/>
        <v>0</v>
      </c>
      <c r="X20" s="11">
        <f t="shared" si="2"/>
        <v>0</v>
      </c>
    </row>
    <row r="21" spans="1:24" x14ac:dyDescent="0.25">
      <c r="A21" s="7" t="s">
        <v>23</v>
      </c>
      <c r="B21" s="9" t="s">
        <v>2</v>
      </c>
      <c r="C21" s="10">
        <v>19.920000000000002</v>
      </c>
      <c r="D21" s="10">
        <v>26.2</v>
      </c>
      <c r="E21" s="10">
        <v>29.19</v>
      </c>
      <c r="F21" s="10">
        <v>32.97</v>
      </c>
      <c r="G21" s="10">
        <v>34.590000000000003</v>
      </c>
      <c r="H21" s="10">
        <v>34.24</v>
      </c>
      <c r="I21" s="10">
        <v>34.200000000000003</v>
      </c>
      <c r="J21" s="21"/>
      <c r="K21" s="21"/>
      <c r="L21" s="21"/>
      <c r="M21" s="21"/>
      <c r="N21" s="21"/>
      <c r="O21" s="21"/>
      <c r="P21" s="21"/>
      <c r="Q21" s="10">
        <f t="shared" si="3"/>
        <v>0</v>
      </c>
      <c r="R21" s="10">
        <f t="shared" si="0"/>
        <v>0</v>
      </c>
      <c r="S21" s="10">
        <f t="shared" si="0"/>
        <v>0</v>
      </c>
      <c r="T21" s="10">
        <f t="shared" si="0"/>
        <v>0</v>
      </c>
      <c r="U21" s="10">
        <f t="shared" si="0"/>
        <v>0</v>
      </c>
      <c r="V21" s="10">
        <f t="shared" si="0"/>
        <v>0</v>
      </c>
      <c r="W21" s="10">
        <f t="shared" si="1"/>
        <v>0</v>
      </c>
      <c r="X21" s="11">
        <f t="shared" si="2"/>
        <v>0</v>
      </c>
    </row>
    <row r="22" spans="1:24" x14ac:dyDescent="0.25">
      <c r="A22" s="7"/>
      <c r="B22" s="9" t="s">
        <v>3</v>
      </c>
      <c r="C22" s="10">
        <v>54.46</v>
      </c>
      <c r="D22" s="10">
        <v>71.69</v>
      </c>
      <c r="E22" s="10">
        <v>79.680000000000007</v>
      </c>
      <c r="F22" s="10">
        <v>89.23</v>
      </c>
      <c r="G22" s="10">
        <v>93.32</v>
      </c>
      <c r="H22" s="10">
        <v>91.12</v>
      </c>
      <c r="I22" s="10">
        <v>90.46</v>
      </c>
      <c r="J22" s="21"/>
      <c r="K22" s="21"/>
      <c r="L22" s="21"/>
      <c r="M22" s="21"/>
      <c r="N22" s="21"/>
      <c r="O22" s="21"/>
      <c r="P22" s="21"/>
      <c r="Q22" s="10">
        <f t="shared" si="3"/>
        <v>0</v>
      </c>
      <c r="R22" s="10">
        <f t="shared" si="3"/>
        <v>0</v>
      </c>
      <c r="S22" s="10">
        <f t="shared" si="3"/>
        <v>0</v>
      </c>
      <c r="T22" s="10">
        <f t="shared" si="3"/>
        <v>0</v>
      </c>
      <c r="U22" s="10">
        <f t="shared" si="3"/>
        <v>0</v>
      </c>
      <c r="V22" s="10">
        <f t="shared" si="3"/>
        <v>0</v>
      </c>
      <c r="W22" s="10">
        <f t="shared" si="1"/>
        <v>0</v>
      </c>
      <c r="X22" s="11">
        <f t="shared" si="2"/>
        <v>0</v>
      </c>
    </row>
    <row r="23" spans="1:24" x14ac:dyDescent="0.25">
      <c r="A23" s="7" t="s">
        <v>24</v>
      </c>
      <c r="B23" s="9" t="s">
        <v>2</v>
      </c>
      <c r="C23" s="10">
        <v>79.77</v>
      </c>
      <c r="D23" s="10">
        <v>105.58</v>
      </c>
      <c r="E23" s="10">
        <v>115.45</v>
      </c>
      <c r="F23" s="10">
        <v>122.1</v>
      </c>
      <c r="G23" s="10">
        <v>124.86</v>
      </c>
      <c r="H23" s="10">
        <v>109.63</v>
      </c>
      <c r="I23" s="10">
        <v>103.2</v>
      </c>
      <c r="J23" s="21"/>
      <c r="K23" s="21"/>
      <c r="L23" s="21"/>
      <c r="M23" s="21"/>
      <c r="N23" s="21"/>
      <c r="O23" s="21"/>
      <c r="P23" s="21"/>
      <c r="Q23" s="10">
        <f t="shared" si="3"/>
        <v>0</v>
      </c>
      <c r="R23" s="10">
        <f t="shared" si="3"/>
        <v>0</v>
      </c>
      <c r="S23" s="10">
        <f t="shared" si="3"/>
        <v>0</v>
      </c>
      <c r="T23" s="10">
        <f t="shared" si="3"/>
        <v>0</v>
      </c>
      <c r="U23" s="10">
        <f t="shared" si="3"/>
        <v>0</v>
      </c>
      <c r="V23" s="10">
        <f t="shared" si="3"/>
        <v>0</v>
      </c>
      <c r="W23" s="10">
        <f t="shared" si="1"/>
        <v>0</v>
      </c>
      <c r="X23" s="11">
        <f t="shared" si="2"/>
        <v>0</v>
      </c>
    </row>
    <row r="24" spans="1:24" x14ac:dyDescent="0.25">
      <c r="A24" s="7"/>
      <c r="B24" s="9" t="s">
        <v>3</v>
      </c>
      <c r="C24" s="10">
        <v>156</v>
      </c>
      <c r="D24" s="10">
        <v>206.65</v>
      </c>
      <c r="E24" s="10">
        <v>225.4</v>
      </c>
      <c r="F24" s="10">
        <v>236.23</v>
      </c>
      <c r="G24" s="10">
        <v>240.67</v>
      </c>
      <c r="H24" s="10">
        <v>207.31</v>
      </c>
      <c r="I24" s="10">
        <v>193.11</v>
      </c>
      <c r="J24" s="21"/>
      <c r="K24" s="21"/>
      <c r="L24" s="21"/>
      <c r="M24" s="21"/>
      <c r="N24" s="21"/>
      <c r="O24" s="21"/>
      <c r="P24" s="21"/>
      <c r="Q24" s="10">
        <f>C24*J24</f>
        <v>0</v>
      </c>
      <c r="R24" s="10">
        <f t="shared" si="3"/>
        <v>0</v>
      </c>
      <c r="S24" s="10">
        <f t="shared" si="3"/>
        <v>0</v>
      </c>
      <c r="T24" s="10">
        <f t="shared" si="3"/>
        <v>0</v>
      </c>
      <c r="U24" s="10">
        <f t="shared" si="3"/>
        <v>0</v>
      </c>
      <c r="V24" s="10">
        <f t="shared" si="3"/>
        <v>0</v>
      </c>
      <c r="W24" s="10">
        <f t="shared" si="1"/>
        <v>0</v>
      </c>
      <c r="X24" s="11">
        <f t="shared" si="2"/>
        <v>0</v>
      </c>
    </row>
    <row r="25" spans="1:24" x14ac:dyDescent="0.25">
      <c r="A25" s="7" t="s">
        <v>37</v>
      </c>
      <c r="B25" s="9" t="s">
        <v>3</v>
      </c>
      <c r="C25" s="10">
        <v>135.74</v>
      </c>
      <c r="D25" s="10">
        <v>179.52</v>
      </c>
      <c r="E25" s="10">
        <v>196.76</v>
      </c>
      <c r="F25" s="10">
        <v>209.89</v>
      </c>
      <c r="G25" s="10">
        <v>215.38</v>
      </c>
      <c r="H25" s="10">
        <v>192.41</v>
      </c>
      <c r="I25" s="10">
        <v>182.81</v>
      </c>
      <c r="J25" s="21"/>
      <c r="K25" s="21"/>
      <c r="L25" s="21"/>
      <c r="M25" s="21"/>
      <c r="N25" s="21"/>
      <c r="O25" s="21"/>
      <c r="P25" s="21"/>
      <c r="Q25" s="10">
        <f t="shared" si="3"/>
        <v>0</v>
      </c>
      <c r="R25" s="10">
        <f t="shared" si="3"/>
        <v>0</v>
      </c>
      <c r="S25" s="10">
        <f t="shared" si="3"/>
        <v>0</v>
      </c>
      <c r="T25" s="10">
        <f t="shared" si="3"/>
        <v>0</v>
      </c>
      <c r="U25" s="10">
        <f t="shared" si="3"/>
        <v>0</v>
      </c>
      <c r="V25" s="10">
        <f t="shared" si="3"/>
        <v>0</v>
      </c>
      <c r="W25" s="10">
        <f t="shared" si="1"/>
        <v>0</v>
      </c>
      <c r="X25" s="11">
        <f t="shared" si="2"/>
        <v>0</v>
      </c>
    </row>
    <row r="26" spans="1:24" x14ac:dyDescent="0.25">
      <c r="A26" s="7"/>
      <c r="B26" s="9" t="s">
        <v>4</v>
      </c>
      <c r="C26" s="10">
        <v>735.48</v>
      </c>
      <c r="D26" s="10">
        <v>973.27</v>
      </c>
      <c r="E26" s="10">
        <v>1064.93</v>
      </c>
      <c r="F26" s="10">
        <v>1129.06</v>
      </c>
      <c r="G26" s="10">
        <v>1155.73</v>
      </c>
      <c r="H26" s="10">
        <v>1019.81</v>
      </c>
      <c r="I26" s="10">
        <v>962.59</v>
      </c>
      <c r="J26" s="21"/>
      <c r="K26" s="21"/>
      <c r="L26" s="21"/>
      <c r="M26" s="21"/>
      <c r="N26" s="21"/>
      <c r="O26" s="21"/>
      <c r="P26" s="21"/>
      <c r="Q26" s="10">
        <f t="shared" si="3"/>
        <v>0</v>
      </c>
      <c r="R26" s="10">
        <f t="shared" si="3"/>
        <v>0</v>
      </c>
      <c r="S26" s="10">
        <f t="shared" si="3"/>
        <v>0</v>
      </c>
      <c r="T26" s="10">
        <f t="shared" si="3"/>
        <v>0</v>
      </c>
      <c r="U26" s="10">
        <f t="shared" si="3"/>
        <v>0</v>
      </c>
      <c r="V26" s="10">
        <f t="shared" si="3"/>
        <v>0</v>
      </c>
      <c r="W26" s="10">
        <f t="shared" si="1"/>
        <v>0</v>
      </c>
      <c r="X26" s="11">
        <f t="shared" si="2"/>
        <v>0</v>
      </c>
    </row>
    <row r="27" spans="1:24" x14ac:dyDescent="0.25">
      <c r="A27" s="7"/>
      <c r="B27" s="9" t="s">
        <v>5</v>
      </c>
      <c r="C27" s="10">
        <v>1240.18</v>
      </c>
      <c r="D27" s="10">
        <v>1640.59</v>
      </c>
      <c r="E27" s="10">
        <v>1796.91</v>
      </c>
      <c r="F27" s="10">
        <v>1912.11</v>
      </c>
      <c r="G27" s="10">
        <v>1960.19</v>
      </c>
      <c r="H27" s="10">
        <v>1742.56</v>
      </c>
      <c r="I27" s="10">
        <v>1651.33</v>
      </c>
      <c r="J27" s="21"/>
      <c r="K27" s="21"/>
      <c r="L27" s="21"/>
      <c r="M27" s="21"/>
      <c r="N27" s="21"/>
      <c r="O27" s="21"/>
      <c r="P27" s="21"/>
      <c r="Q27" s="10">
        <f t="shared" si="3"/>
        <v>0</v>
      </c>
      <c r="R27" s="10">
        <f t="shared" si="3"/>
        <v>0</v>
      </c>
      <c r="S27" s="10">
        <f t="shared" si="3"/>
        <v>0</v>
      </c>
      <c r="T27" s="10">
        <f t="shared" si="3"/>
        <v>0</v>
      </c>
      <c r="U27" s="10">
        <f t="shared" si="3"/>
        <v>0</v>
      </c>
      <c r="V27" s="10">
        <f t="shared" si="3"/>
        <v>0</v>
      </c>
      <c r="W27" s="10">
        <f t="shared" si="1"/>
        <v>0</v>
      </c>
      <c r="X27" s="11">
        <f t="shared" si="2"/>
        <v>0</v>
      </c>
    </row>
    <row r="28" spans="1:24" x14ac:dyDescent="0.25">
      <c r="A28" s="7"/>
      <c r="B28" s="9" t="s">
        <v>6</v>
      </c>
      <c r="C28" s="10">
        <v>1695.46</v>
      </c>
      <c r="D28" s="10">
        <v>2245.21</v>
      </c>
      <c r="E28" s="10">
        <v>2451.54</v>
      </c>
      <c r="F28" s="10">
        <v>2579.44</v>
      </c>
      <c r="G28" s="10">
        <v>2632.18</v>
      </c>
      <c r="H28" s="10">
        <v>2286.2600000000002</v>
      </c>
      <c r="I28" s="10">
        <v>2139.52</v>
      </c>
      <c r="J28" s="21"/>
      <c r="K28" s="21"/>
      <c r="L28" s="21"/>
      <c r="M28" s="21"/>
      <c r="N28" s="21"/>
      <c r="O28" s="21"/>
      <c r="P28" s="21"/>
      <c r="Q28" s="10">
        <f t="shared" si="3"/>
        <v>0</v>
      </c>
      <c r="R28" s="10">
        <f t="shared" si="3"/>
        <v>0</v>
      </c>
      <c r="S28" s="10">
        <f t="shared" si="3"/>
        <v>0</v>
      </c>
      <c r="T28" s="10">
        <f t="shared" si="3"/>
        <v>0</v>
      </c>
      <c r="U28" s="10">
        <f t="shared" si="3"/>
        <v>0</v>
      </c>
      <c r="V28" s="10">
        <f t="shared" si="3"/>
        <v>0</v>
      </c>
      <c r="W28" s="10">
        <f t="shared" si="1"/>
        <v>0</v>
      </c>
      <c r="X28" s="11">
        <f>SUM(Q28:W28)</f>
        <v>0</v>
      </c>
    </row>
    <row r="30" spans="1:24" x14ac:dyDescent="0.25">
      <c r="A30" s="12" t="s">
        <v>35</v>
      </c>
    </row>
    <row r="31" spans="1:24" x14ac:dyDescent="0.25">
      <c r="A31" s="13"/>
    </row>
  </sheetData>
  <sheetProtection password="F262" sheet="1" objects="1" scenarios="1"/>
  <mergeCells count="38">
    <mergeCell ref="F4:F5"/>
    <mergeCell ref="G4:G5"/>
    <mergeCell ref="C2:I3"/>
    <mergeCell ref="E4:E5"/>
    <mergeCell ref="H4:H5"/>
    <mergeCell ref="I4:I5"/>
    <mergeCell ref="O4:O5"/>
    <mergeCell ref="Q2:W3"/>
    <mergeCell ref="A21:A22"/>
    <mergeCell ref="A23:A24"/>
    <mergeCell ref="A25:A28"/>
    <mergeCell ref="C4:C5"/>
    <mergeCell ref="D4:D5"/>
    <mergeCell ref="A9:A10"/>
    <mergeCell ref="A11:A14"/>
    <mergeCell ref="A15:A16"/>
    <mergeCell ref="B4:B5"/>
    <mergeCell ref="A17:A18"/>
    <mergeCell ref="A19:A20"/>
    <mergeCell ref="A2:B3"/>
    <mergeCell ref="A4:A5"/>
    <mergeCell ref="A6:A8"/>
    <mergeCell ref="A1:X1"/>
    <mergeCell ref="X2:X5"/>
    <mergeCell ref="R4:R5"/>
    <mergeCell ref="S4:S5"/>
    <mergeCell ref="T4:T5"/>
    <mergeCell ref="U4:U5"/>
    <mergeCell ref="V4:V5"/>
    <mergeCell ref="W4:W5"/>
    <mergeCell ref="J2:P3"/>
    <mergeCell ref="Q4:Q5"/>
    <mergeCell ref="P4:P5"/>
    <mergeCell ref="J4:J5"/>
    <mergeCell ref="K4:K5"/>
    <mergeCell ref="L4:L5"/>
    <mergeCell ref="M4:M5"/>
    <mergeCell ref="N4:N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F2A6-DE6D-45C5-A3C2-E48AF2B979B7}">
  <dimension ref="A1:W13"/>
  <sheetViews>
    <sheetView workbookViewId="0">
      <selection activeCell="I21" sqref="I21"/>
    </sheetView>
  </sheetViews>
  <sheetFormatPr defaultRowHeight="15" x14ac:dyDescent="0.25"/>
  <cols>
    <col min="1" max="1" width="24" style="2" customWidth="1"/>
    <col min="2" max="8" width="9.140625" style="2"/>
    <col min="9" max="9" width="10.42578125" style="2" customWidth="1"/>
    <col min="10" max="10" width="10" style="2" customWidth="1"/>
    <col min="11" max="11" width="9.7109375" style="2" customWidth="1"/>
    <col min="12" max="12" width="10" style="2" customWidth="1"/>
    <col min="13" max="13" width="10.28515625" style="2" customWidth="1"/>
    <col min="14" max="14" width="9.85546875" style="2" customWidth="1"/>
    <col min="15" max="15" width="10.140625" style="2" customWidth="1"/>
    <col min="16" max="16" width="10.7109375" style="2" customWidth="1"/>
    <col min="17" max="17" width="9.140625" style="2"/>
    <col min="18" max="18" width="9.42578125" style="2" customWidth="1"/>
    <col min="19" max="20" width="10" style="2" customWidth="1"/>
    <col min="21" max="21" width="10.85546875" style="2" customWidth="1"/>
    <col min="22" max="22" width="10.140625" style="2" customWidth="1"/>
    <col min="23" max="23" width="18" style="2" customWidth="1"/>
    <col min="24" max="16384" width="9.140625" style="2"/>
  </cols>
  <sheetData>
    <row r="1" spans="1:23" ht="24" customHeight="1" x14ac:dyDescent="0.25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15" t="s">
        <v>25</v>
      </c>
      <c r="B2" s="4" t="s">
        <v>39</v>
      </c>
      <c r="C2" s="4"/>
      <c r="D2" s="4"/>
      <c r="E2" s="4"/>
      <c r="F2" s="4"/>
      <c r="G2" s="4"/>
      <c r="H2" s="4"/>
      <c r="I2" s="5" t="s">
        <v>36</v>
      </c>
      <c r="J2" s="5"/>
      <c r="K2" s="5"/>
      <c r="L2" s="5"/>
      <c r="M2" s="5"/>
      <c r="N2" s="5"/>
      <c r="O2" s="5"/>
      <c r="P2" s="3" t="s">
        <v>31</v>
      </c>
      <c r="Q2" s="3"/>
      <c r="R2" s="3"/>
      <c r="S2" s="3"/>
      <c r="T2" s="3"/>
      <c r="U2" s="3"/>
      <c r="V2" s="3"/>
      <c r="W2" s="20" t="s">
        <v>32</v>
      </c>
    </row>
    <row r="3" spans="1:23" x14ac:dyDescent="0.25">
      <c r="A3" s="16"/>
      <c r="B3" s="4"/>
      <c r="C3" s="4"/>
      <c r="D3" s="4"/>
      <c r="E3" s="4"/>
      <c r="F3" s="4"/>
      <c r="G3" s="4"/>
      <c r="H3" s="4"/>
      <c r="I3" s="5"/>
      <c r="J3" s="5"/>
      <c r="K3" s="5"/>
      <c r="L3" s="5"/>
      <c r="M3" s="5"/>
      <c r="N3" s="5"/>
      <c r="O3" s="5"/>
      <c r="P3" s="3"/>
      <c r="Q3" s="3"/>
      <c r="R3" s="3"/>
      <c r="S3" s="3"/>
      <c r="T3" s="3"/>
      <c r="U3" s="3"/>
      <c r="V3" s="3"/>
      <c r="W3" s="20"/>
    </row>
    <row r="4" spans="1:23" ht="15" customHeight="1" x14ac:dyDescent="0.25">
      <c r="A4" s="16"/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7" t="s">
        <v>9</v>
      </c>
      <c r="Q4" s="7" t="s">
        <v>10</v>
      </c>
      <c r="R4" s="7" t="s">
        <v>11</v>
      </c>
      <c r="S4" s="7" t="s">
        <v>12</v>
      </c>
      <c r="T4" s="7" t="s">
        <v>13</v>
      </c>
      <c r="U4" s="7" t="s">
        <v>14</v>
      </c>
      <c r="V4" s="7" t="s">
        <v>15</v>
      </c>
      <c r="W4" s="20"/>
    </row>
    <row r="5" spans="1:23" ht="15" customHeight="1" x14ac:dyDescent="0.25">
      <c r="A5" s="17"/>
      <c r="B5" s="7"/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7"/>
      <c r="Q5" s="7"/>
      <c r="R5" s="7"/>
      <c r="S5" s="7"/>
      <c r="T5" s="7"/>
      <c r="U5" s="7"/>
      <c r="V5" s="7"/>
      <c r="W5" s="20"/>
    </row>
    <row r="6" spans="1:23" x14ac:dyDescent="0.25">
      <c r="A6" s="18" t="s">
        <v>26</v>
      </c>
      <c r="B6" s="9">
        <v>5.34</v>
      </c>
      <c r="C6" s="9">
        <v>5.8</v>
      </c>
      <c r="D6" s="9">
        <v>6.15</v>
      </c>
      <c r="E6" s="9">
        <v>6.26</v>
      </c>
      <c r="F6" s="9">
        <v>7.77</v>
      </c>
      <c r="G6" s="9">
        <v>7.56</v>
      </c>
      <c r="H6" s="9">
        <v>6.63</v>
      </c>
      <c r="I6" s="22"/>
      <c r="J6" s="22"/>
      <c r="K6" s="22"/>
      <c r="L6" s="22"/>
      <c r="M6" s="22"/>
      <c r="N6" s="22"/>
      <c r="O6" s="22"/>
      <c r="P6" s="10">
        <f>B6*I6</f>
        <v>0</v>
      </c>
      <c r="Q6" s="10">
        <f t="shared" ref="Q6:V10" si="0">C6*J6</f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  <c r="W6" s="19">
        <f>SUM(P6:V6)</f>
        <v>0</v>
      </c>
    </row>
    <row r="7" spans="1:23" x14ac:dyDescent="0.25">
      <c r="A7" s="18" t="s">
        <v>27</v>
      </c>
      <c r="B7" s="9">
        <v>9.4600000000000009</v>
      </c>
      <c r="C7" s="9">
        <v>10.4</v>
      </c>
      <c r="D7" s="9">
        <v>11.08</v>
      </c>
      <c r="E7" s="9">
        <v>11.15</v>
      </c>
      <c r="F7" s="9">
        <v>13.43</v>
      </c>
      <c r="G7" s="9">
        <v>13.01</v>
      </c>
      <c r="H7" s="9">
        <v>11.56</v>
      </c>
      <c r="I7" s="22"/>
      <c r="J7" s="22"/>
      <c r="K7" s="22"/>
      <c r="L7" s="22"/>
      <c r="M7" s="22"/>
      <c r="N7" s="22"/>
      <c r="O7" s="22"/>
      <c r="P7" s="10">
        <f t="shared" ref="P7:P10" si="1">B7*I7</f>
        <v>0</v>
      </c>
      <c r="Q7" s="10">
        <f t="shared" si="0"/>
        <v>0</v>
      </c>
      <c r="R7" s="10">
        <f t="shared" si="0"/>
        <v>0</v>
      </c>
      <c r="S7" s="10">
        <f t="shared" si="0"/>
        <v>0</v>
      </c>
      <c r="T7" s="10">
        <f t="shared" si="0"/>
        <v>0</v>
      </c>
      <c r="U7" s="10">
        <f t="shared" si="0"/>
        <v>0</v>
      </c>
      <c r="V7" s="10">
        <f t="shared" si="0"/>
        <v>0</v>
      </c>
      <c r="W7" s="19">
        <f t="shared" ref="W7:W10" si="2">SUM(P7:V7)</f>
        <v>0</v>
      </c>
    </row>
    <row r="8" spans="1:23" x14ac:dyDescent="0.25">
      <c r="A8" s="18" t="s">
        <v>28</v>
      </c>
      <c r="B8" s="9">
        <v>2.58</v>
      </c>
      <c r="C8" s="9">
        <v>2.83</v>
      </c>
      <c r="D8" s="9">
        <v>3.01</v>
      </c>
      <c r="E8" s="9">
        <v>3.06</v>
      </c>
      <c r="F8" s="9">
        <v>3.72</v>
      </c>
      <c r="G8" s="9">
        <v>3.61</v>
      </c>
      <c r="H8" s="9">
        <v>3.2</v>
      </c>
      <c r="I8" s="22"/>
      <c r="J8" s="22"/>
      <c r="K8" s="22"/>
      <c r="L8" s="22"/>
      <c r="M8" s="22"/>
      <c r="N8" s="22"/>
      <c r="O8" s="22"/>
      <c r="P8" s="10">
        <f t="shared" si="1"/>
        <v>0</v>
      </c>
      <c r="Q8" s="10">
        <f t="shared" si="0"/>
        <v>0</v>
      </c>
      <c r="R8" s="10">
        <f t="shared" si="0"/>
        <v>0</v>
      </c>
      <c r="S8" s="10">
        <f t="shared" si="0"/>
        <v>0</v>
      </c>
      <c r="T8" s="10">
        <f t="shared" si="0"/>
        <v>0</v>
      </c>
      <c r="U8" s="10">
        <f t="shared" si="0"/>
        <v>0</v>
      </c>
      <c r="V8" s="10">
        <f t="shared" si="0"/>
        <v>0</v>
      </c>
      <c r="W8" s="19">
        <f t="shared" si="2"/>
        <v>0</v>
      </c>
    </row>
    <row r="9" spans="1:23" x14ac:dyDescent="0.25">
      <c r="A9" s="18" t="s">
        <v>29</v>
      </c>
      <c r="B9" s="9">
        <v>1.84</v>
      </c>
      <c r="C9" s="9">
        <v>2.0699999999999998</v>
      </c>
      <c r="D9" s="9">
        <v>2.2200000000000002</v>
      </c>
      <c r="E9" s="9">
        <v>2.2000000000000002</v>
      </c>
      <c r="F9" s="9">
        <v>2.4900000000000002</v>
      </c>
      <c r="G9" s="9">
        <v>1.98</v>
      </c>
      <c r="H9" s="9">
        <v>1.58</v>
      </c>
      <c r="I9" s="22"/>
      <c r="J9" s="22"/>
      <c r="K9" s="22"/>
      <c r="L9" s="22"/>
      <c r="M9" s="22"/>
      <c r="N9" s="22"/>
      <c r="O9" s="22"/>
      <c r="P9" s="10">
        <f t="shared" si="1"/>
        <v>0</v>
      </c>
      <c r="Q9" s="10">
        <f t="shared" si="0"/>
        <v>0</v>
      </c>
      <c r="R9" s="10">
        <f t="shared" si="0"/>
        <v>0</v>
      </c>
      <c r="S9" s="10">
        <f t="shared" si="0"/>
        <v>0</v>
      </c>
      <c r="T9" s="10">
        <f t="shared" si="0"/>
        <v>0</v>
      </c>
      <c r="U9" s="10">
        <f t="shared" si="0"/>
        <v>0</v>
      </c>
      <c r="V9" s="10">
        <f t="shared" si="0"/>
        <v>0</v>
      </c>
      <c r="W9" s="19">
        <f t="shared" si="2"/>
        <v>0</v>
      </c>
    </row>
    <row r="10" spans="1:23" x14ac:dyDescent="0.25">
      <c r="A10" s="18" t="s">
        <v>30</v>
      </c>
      <c r="B10" s="9">
        <v>3.26</v>
      </c>
      <c r="C10" s="9">
        <v>3.88</v>
      </c>
      <c r="D10" s="9">
        <v>4.2300000000000004</v>
      </c>
      <c r="E10" s="9">
        <v>4.0999999999999996</v>
      </c>
      <c r="F10" s="9">
        <v>4.0599999999999996</v>
      </c>
      <c r="G10" s="9">
        <v>3.83</v>
      </c>
      <c r="H10" s="9">
        <v>3.73</v>
      </c>
      <c r="I10" s="22"/>
      <c r="J10" s="22"/>
      <c r="K10" s="22"/>
      <c r="L10" s="22"/>
      <c r="M10" s="22"/>
      <c r="N10" s="22"/>
      <c r="O10" s="22"/>
      <c r="P10" s="10">
        <f t="shared" si="1"/>
        <v>0</v>
      </c>
      <c r="Q10" s="10">
        <f t="shared" si="0"/>
        <v>0</v>
      </c>
      <c r="R10" s="10">
        <f t="shared" si="0"/>
        <v>0</v>
      </c>
      <c r="S10" s="10">
        <f t="shared" si="0"/>
        <v>0</v>
      </c>
      <c r="T10" s="10">
        <f t="shared" si="0"/>
        <v>0</v>
      </c>
      <c r="U10" s="10">
        <f t="shared" si="0"/>
        <v>0</v>
      </c>
      <c r="V10" s="10">
        <f>H10*O10</f>
        <v>0</v>
      </c>
      <c r="W10" s="19">
        <f t="shared" si="2"/>
        <v>0</v>
      </c>
    </row>
    <row r="12" spans="1:23" x14ac:dyDescent="0.25">
      <c r="A12" s="12" t="s">
        <v>35</v>
      </c>
    </row>
    <row r="13" spans="1:23" x14ac:dyDescent="0.25">
      <c r="A13" s="13"/>
    </row>
  </sheetData>
  <sheetProtection password="ED4C" sheet="1" objects="1" scenarios="1"/>
  <mergeCells count="27">
    <mergeCell ref="B4:B5"/>
    <mergeCell ref="C4:C5"/>
    <mergeCell ref="D4:D5"/>
    <mergeCell ref="U4:U5"/>
    <mergeCell ref="V4:V5"/>
    <mergeCell ref="K4:K5"/>
    <mergeCell ref="L4:L5"/>
    <mergeCell ref="M4:M5"/>
    <mergeCell ref="N4:N5"/>
    <mergeCell ref="O4:O5"/>
    <mergeCell ref="P4:P5"/>
    <mergeCell ref="A1:W1"/>
    <mergeCell ref="A2:A5"/>
    <mergeCell ref="Q4:Q5"/>
    <mergeCell ref="R4:R5"/>
    <mergeCell ref="S4:S5"/>
    <mergeCell ref="T4:T5"/>
    <mergeCell ref="E4:E5"/>
    <mergeCell ref="F4:F5"/>
    <mergeCell ref="G4:G5"/>
    <mergeCell ref="H4:H5"/>
    <mergeCell ref="I4:I5"/>
    <mergeCell ref="J4:J5"/>
    <mergeCell ref="B2:H3"/>
    <mergeCell ref="I2:O3"/>
    <mergeCell ref="P2:V3"/>
    <mergeCell ref="W2:W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C0B72-7250-48D9-8ACE-A4E17C709ACF}">
  <dimension ref="A1:W9"/>
  <sheetViews>
    <sheetView workbookViewId="0">
      <selection activeCell="I16" sqref="I16"/>
    </sheetView>
  </sheetViews>
  <sheetFormatPr defaultRowHeight="15" x14ac:dyDescent="0.25"/>
  <cols>
    <col min="1" max="1" width="40.140625" style="2" customWidth="1"/>
    <col min="2" max="2" width="8.140625" style="2" customWidth="1"/>
    <col min="3" max="3" width="7.140625" style="2" customWidth="1"/>
    <col min="4" max="4" width="8.42578125" style="2" customWidth="1"/>
    <col min="5" max="5" width="8.7109375" style="2" customWidth="1"/>
    <col min="6" max="6" width="8" style="2" customWidth="1"/>
    <col min="7" max="7" width="8.5703125" style="2" customWidth="1"/>
    <col min="8" max="8" width="9.140625" style="2"/>
    <col min="9" max="9" width="10.5703125" style="2" customWidth="1"/>
    <col min="10" max="10" width="10.28515625" style="2" customWidth="1"/>
    <col min="11" max="11" width="9.7109375" style="2" customWidth="1"/>
    <col min="12" max="12" width="10.28515625" style="2" customWidth="1"/>
    <col min="13" max="13" width="10.5703125" style="2" customWidth="1"/>
    <col min="14" max="14" width="10.85546875" style="2" customWidth="1"/>
    <col min="15" max="15" width="10" style="2" customWidth="1"/>
    <col min="16" max="16" width="11.7109375" style="2" customWidth="1"/>
    <col min="17" max="17" width="12" style="2" customWidth="1"/>
    <col min="18" max="18" width="11.7109375" style="2" customWidth="1"/>
    <col min="19" max="19" width="10.85546875" style="2" customWidth="1"/>
    <col min="20" max="20" width="11" style="2" customWidth="1"/>
    <col min="21" max="21" width="11.7109375" style="2" customWidth="1"/>
    <col min="22" max="22" width="12" style="2" customWidth="1"/>
    <col min="23" max="23" width="15.42578125" style="2" customWidth="1"/>
    <col min="24" max="16384" width="9.140625" style="2"/>
  </cols>
  <sheetData>
    <row r="1" spans="1:23" ht="31.5" customHeight="1" x14ac:dyDescent="0.25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4" customHeight="1" x14ac:dyDescent="0.25">
      <c r="A2" s="15" t="s">
        <v>25</v>
      </c>
      <c r="B2" s="23" t="s">
        <v>39</v>
      </c>
      <c r="C2" s="23"/>
      <c r="D2" s="23"/>
      <c r="E2" s="23"/>
      <c r="F2" s="23"/>
      <c r="G2" s="23"/>
      <c r="H2" s="23"/>
      <c r="I2" s="5" t="s">
        <v>36</v>
      </c>
      <c r="J2" s="5"/>
      <c r="K2" s="5"/>
      <c r="L2" s="5"/>
      <c r="M2" s="5"/>
      <c r="N2" s="5"/>
      <c r="O2" s="5"/>
      <c r="P2" s="3" t="s">
        <v>31</v>
      </c>
      <c r="Q2" s="3"/>
      <c r="R2" s="3"/>
      <c r="S2" s="3"/>
      <c r="T2" s="3"/>
      <c r="U2" s="3"/>
      <c r="V2" s="3"/>
      <c r="W2" s="20" t="s">
        <v>32</v>
      </c>
    </row>
    <row r="3" spans="1:23" ht="27" customHeight="1" x14ac:dyDescent="0.25">
      <c r="A3" s="16"/>
      <c r="B3" s="23"/>
      <c r="C3" s="23"/>
      <c r="D3" s="23"/>
      <c r="E3" s="23"/>
      <c r="F3" s="23"/>
      <c r="G3" s="23"/>
      <c r="H3" s="23"/>
      <c r="I3" s="5"/>
      <c r="J3" s="5"/>
      <c r="K3" s="5"/>
      <c r="L3" s="5"/>
      <c r="M3" s="5"/>
      <c r="N3" s="5"/>
      <c r="O3" s="5"/>
      <c r="P3" s="3"/>
      <c r="Q3" s="3"/>
      <c r="R3" s="3"/>
      <c r="S3" s="3"/>
      <c r="T3" s="3"/>
      <c r="U3" s="3"/>
      <c r="V3" s="3"/>
      <c r="W3" s="20"/>
    </row>
    <row r="4" spans="1:23" ht="15" customHeight="1" x14ac:dyDescent="0.25">
      <c r="A4" s="16"/>
      <c r="B4" s="7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7" t="s">
        <v>15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7" t="s">
        <v>9</v>
      </c>
      <c r="Q4" s="7" t="s">
        <v>10</v>
      </c>
      <c r="R4" s="7" t="s">
        <v>11</v>
      </c>
      <c r="S4" s="7" t="s">
        <v>12</v>
      </c>
      <c r="T4" s="7" t="s">
        <v>13</v>
      </c>
      <c r="U4" s="7" t="s">
        <v>14</v>
      </c>
      <c r="V4" s="7" t="s">
        <v>15</v>
      </c>
      <c r="W4" s="20"/>
    </row>
    <row r="5" spans="1:23" ht="15" customHeight="1" x14ac:dyDescent="0.25">
      <c r="A5" s="17"/>
      <c r="B5" s="7"/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7"/>
      <c r="Q5" s="7"/>
      <c r="R5" s="7"/>
      <c r="S5" s="7"/>
      <c r="T5" s="7"/>
      <c r="U5" s="7"/>
      <c r="V5" s="7"/>
      <c r="W5" s="20"/>
    </row>
    <row r="6" spans="1:23" x14ac:dyDescent="0.25">
      <c r="A6" s="18" t="s">
        <v>33</v>
      </c>
      <c r="B6" s="10">
        <v>1.23</v>
      </c>
      <c r="C6" s="10">
        <v>1.52</v>
      </c>
      <c r="D6" s="10">
        <v>1.67</v>
      </c>
      <c r="E6" s="10">
        <v>1.7</v>
      </c>
      <c r="F6" s="10">
        <v>1.73</v>
      </c>
      <c r="G6" s="10">
        <v>1.67</v>
      </c>
      <c r="H6" s="10">
        <v>1.64</v>
      </c>
      <c r="I6" s="22"/>
      <c r="J6" s="22"/>
      <c r="K6" s="22"/>
      <c r="L6" s="22"/>
      <c r="M6" s="22"/>
      <c r="N6" s="22"/>
      <c r="O6" s="22"/>
      <c r="P6" s="10">
        <f>B6*I6</f>
        <v>0</v>
      </c>
      <c r="Q6" s="10">
        <f t="shared" ref="Q6:V6" si="0">C6*J6</f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  <c r="W6" s="19">
        <f>SUM(P6:V6)</f>
        <v>0</v>
      </c>
    </row>
    <row r="8" spans="1:23" x14ac:dyDescent="0.25">
      <c r="A8" s="12" t="s">
        <v>35</v>
      </c>
    </row>
    <row r="9" spans="1:23" x14ac:dyDescent="0.25">
      <c r="A9" s="13"/>
    </row>
  </sheetData>
  <sheetProtection password="FB02" sheet="1" objects="1" scenarios="1"/>
  <mergeCells count="27">
    <mergeCell ref="O4:O5"/>
    <mergeCell ref="W2:W5"/>
    <mergeCell ref="B4:B5"/>
    <mergeCell ref="C4:C5"/>
    <mergeCell ref="D4:D5"/>
    <mergeCell ref="E4:E5"/>
    <mergeCell ref="F4:F5"/>
    <mergeCell ref="L4:L5"/>
    <mergeCell ref="P4:P5"/>
    <mergeCell ref="Q4:Q5"/>
    <mergeCell ref="R4:R5"/>
    <mergeCell ref="A1:W1"/>
    <mergeCell ref="A2:A5"/>
    <mergeCell ref="B2:H3"/>
    <mergeCell ref="I2:O3"/>
    <mergeCell ref="P2:V3"/>
    <mergeCell ref="G4:G5"/>
    <mergeCell ref="H4:H5"/>
    <mergeCell ref="I4:I5"/>
    <mergeCell ref="J4:J5"/>
    <mergeCell ref="K4:K5"/>
    <mergeCell ref="S4:S5"/>
    <mergeCell ref="T4:T5"/>
    <mergeCell ref="U4:U5"/>
    <mergeCell ref="V4:V5"/>
    <mergeCell ref="M4:M5"/>
    <mergeCell ref="N4:N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C6151BE0FFCE4AA5180D794C6EC372" ma:contentTypeVersion="7" ma:contentTypeDescription="Create a new document." ma:contentTypeScope="" ma:versionID="dce2329e20dcd6c315e648d2f29d4d12">
  <xsd:schema xmlns:xsd="http://www.w3.org/2001/XMLSchema" xmlns:xs="http://www.w3.org/2001/XMLSchema" xmlns:p="http://schemas.microsoft.com/office/2006/metadata/properties" xmlns:ns3="7ac0dc53-545a-4550-bc15-8c3d41165205" targetNamespace="http://schemas.microsoft.com/office/2006/metadata/properties" ma:root="true" ma:fieldsID="eac689bb02b6f246013bd4ada7b6d79b" ns3:_="">
    <xsd:import namespace="7ac0dc53-545a-4550-bc15-8c3d411652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c0dc53-545a-4550-bc15-8c3d411652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50426E-6AB3-425B-9B2E-081286F1B6BE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7ac0dc53-545a-4550-bc15-8c3d41165205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CB9534B-0028-4CF7-A8CA-307612627E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7C6410-1E0A-4CBE-B175-4CD715F071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c0dc53-545a-4550-bc15-8c3d41165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Gospodarski ribolov</vt:lpstr>
      <vt:lpstr>Akvakultura</vt:lpstr>
      <vt:lpstr>Prerada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Janda</dc:creator>
  <cp:lastModifiedBy>Uprava ribarstva</cp:lastModifiedBy>
  <dcterms:created xsi:type="dcterms:W3CDTF">2022-11-21T10:49:03Z</dcterms:created>
  <dcterms:modified xsi:type="dcterms:W3CDTF">2022-11-24T06:48:33Z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0x0101006DC6151BE0FFCE4AA5180D794C6EC372</vt:lpwstr>
  </property>
</Properties>
</file>