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jelena_jerbic_mps_hr/Documents/Radna površina/kompenzacija 2 natjecaj zaweb/"/>
    </mc:Choice>
  </mc:AlternateContent>
  <xr:revisionPtr revIDLastSave="0" documentId="8_{10A1EAE5-F74A-4C91-91BB-83AC1A87F87B}" xr6:coauthVersionLast="45" xr6:coauthVersionMax="47" xr10:uidLastSave="{00000000-0000-0000-0000-000000000000}"/>
  <bookViews>
    <workbookView xWindow="-120" yWindow="-120" windowWidth="29040" windowHeight="15720" xr2:uid="{A44C23BC-DB0F-4E0B-A33E-5A542DA2B382}"/>
  </bookViews>
  <sheets>
    <sheet name="Gospodarski ribolov" sheetId="3" r:id="rId1"/>
    <sheet name="Akvakultura" sheetId="4" r:id="rId2"/>
    <sheet name="Prerad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4" l="1"/>
  <c r="L6" i="5" l="1"/>
  <c r="P6" i="5"/>
  <c r="O6" i="5"/>
  <c r="N6" i="5"/>
  <c r="M6" i="5"/>
  <c r="M10" i="4"/>
  <c r="N10" i="4"/>
  <c r="O10" i="4"/>
  <c r="P10" i="4"/>
  <c r="M9" i="4"/>
  <c r="N9" i="4"/>
  <c r="O9" i="4"/>
  <c r="P9" i="4"/>
  <c r="M8" i="4"/>
  <c r="N8" i="4"/>
  <c r="O8" i="4"/>
  <c r="P8" i="4"/>
  <c r="M7" i="4"/>
  <c r="N7" i="4"/>
  <c r="O7" i="4"/>
  <c r="P7" i="4"/>
  <c r="L7" i="4"/>
  <c r="L8" i="4"/>
  <c r="L10" i="4"/>
  <c r="M6" i="4"/>
  <c r="N6" i="4"/>
  <c r="O6" i="4"/>
  <c r="P6" i="4"/>
  <c r="L6" i="4"/>
  <c r="M24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5" i="3"/>
  <c r="M26" i="3"/>
  <c r="M27" i="3"/>
  <c r="M28" i="3"/>
  <c r="N6" i="3"/>
  <c r="O6" i="3"/>
  <c r="P6" i="3"/>
  <c r="Q6" i="3"/>
  <c r="M6" i="3"/>
  <c r="Q9" i="4" l="1"/>
  <c r="Q8" i="4"/>
  <c r="R20" i="3"/>
  <c r="R21" i="3"/>
  <c r="R17" i="3"/>
  <c r="R9" i="3"/>
  <c r="R16" i="3"/>
  <c r="R18" i="3"/>
  <c r="R7" i="3"/>
  <c r="R15" i="3"/>
  <c r="R24" i="3"/>
  <c r="R27" i="3"/>
  <c r="R14" i="3"/>
  <c r="R13" i="3"/>
  <c r="R25" i="3"/>
  <c r="R19" i="3"/>
  <c r="R23" i="3"/>
  <c r="R11" i="3"/>
  <c r="R22" i="3"/>
  <c r="R10" i="3"/>
  <c r="R26" i="3"/>
  <c r="Q7" i="4"/>
  <c r="R12" i="3"/>
  <c r="Q6" i="5"/>
  <c r="Q10" i="4"/>
  <c r="Q6" i="4"/>
  <c r="R8" i="3"/>
  <c r="R28" i="3"/>
  <c r="R6" i="3"/>
</calcChain>
</file>

<file path=xl/sharedStrings.xml><?xml version="1.0" encoding="utf-8"?>
<sst xmlns="http://schemas.openxmlformats.org/spreadsheetml/2006/main" count="106" uniqueCount="41">
  <si>
    <t>SEGMENT FLOTE</t>
  </si>
  <si>
    <t>Kategorija alata i naziv segmenta</t>
  </si>
  <si>
    <t>&lt; 6 m</t>
  </si>
  <si>
    <t>≥ 6 m &lt; 12 m</t>
  </si>
  <si>
    <t>≥ 12 m &lt; 18 m</t>
  </si>
  <si>
    <t>≥ 18 m &lt; 24 m</t>
  </si>
  <si>
    <t>≥ 24 m &lt; 40 m</t>
  </si>
  <si>
    <t>Kategorija dužine</t>
  </si>
  <si>
    <t>HOK Plovila s udičarskim alatima</t>
  </si>
  <si>
    <t>DFN (Plovila s mrežama stajaćicama)</t>
  </si>
  <si>
    <t>DRB (Plovila s dredžama)</t>
  </si>
  <si>
    <t>DTS (Pridnene koćarice i/ili plovila s pridnenom potegačom)</t>
  </si>
  <si>
    <t>FPO (Plovila s vršama i/ili drugim klopkama)</t>
  </si>
  <si>
    <t>MGO (Plovila s drugim aktivnim alatima)</t>
  </si>
  <si>
    <t>PGP (Plovila samo s polivalentnim pasivnim alatima)</t>
  </si>
  <si>
    <t>PMP (Plovila s aktivnim i pasivnim alatima)</t>
  </si>
  <si>
    <t>TIP DJELATNOSTI</t>
  </si>
  <si>
    <t>Uzgoj bijele ribe</t>
  </si>
  <si>
    <t>Uzgoj tune</t>
  </si>
  <si>
    <t xml:space="preserve">Uzgoj hladnovodnih vrsta </t>
  </si>
  <si>
    <t>Uzgoj toplovodnih vrsta</t>
  </si>
  <si>
    <t>Uzgoj školjkaša</t>
  </si>
  <si>
    <t>Prerada proizvoda ribarstva i akvakulture</t>
  </si>
  <si>
    <t>DANI RIBOLOVA PO MJESECIMA                                                         (OVDJE UNESITE BROJ RIBOLOVNIH DANA PO MJESECU)</t>
  </si>
  <si>
    <t>FIKSNI IZNOSI ZA KALKULACIJU KOMPENZACIJE PO PLOVILU I SEGMENTU FLOTE (EUR) (iz Tablice 1. Priloga I. Natječaja)</t>
  </si>
  <si>
    <t>Listopad 2022.</t>
  </si>
  <si>
    <t>Studeni 2022.</t>
  </si>
  <si>
    <t>Prosinac 2022.</t>
  </si>
  <si>
    <t>Siječanj 2023.</t>
  </si>
  <si>
    <t>Veljača 2023.</t>
  </si>
  <si>
    <t>*Izračun je isključivo informativnog karaktera i ne podrazumijeva iznos kompenzacije koja se dodjeljuje korisniku na temelju Zahtjeva za dodjelu i isplatu potpore</t>
  </si>
  <si>
    <t>GOSPODARSKI RIBOLOV NA MORU - INFORMATIVNI IZRAČUN KOMPENZACIJE*</t>
  </si>
  <si>
    <t>AKVAKULTURA - INFORMATIVNI IZRAČUN KOMPENZACIJE*</t>
  </si>
  <si>
    <t>FIKSNI IZNOSI ZA KALKULACIJU KOMPENZACIJE  PO KG PROIZVODA (EUR) (iz Tablice 2. Priloga I. Natječaja)</t>
  </si>
  <si>
    <t>UKUPNI IZNOS KOMPENZACIJE (EUR)</t>
  </si>
  <si>
    <t>PRERADA PROIZVODA RIBARSTVA I AKVAKULTURE - INFORMATIVNI IZRAČUN KOMPENZACIJE*</t>
  </si>
  <si>
    <t>PS (Plovila koja koriste okružujuće mreže plivarice)</t>
  </si>
  <si>
    <t>IZRAČUN KOMPENZACIJE PO MJESECIMA (EUR)</t>
  </si>
  <si>
    <t>PRIMJER IZRAČUNA KOMPENZACIJE PO MJESECIMA (EUR)</t>
  </si>
  <si>
    <t>MJESEČNA PRODAJA/PREDAJA U VLASTITI OBJEKT ZA PRERADU U KG (OVDJE UNESITE PRODAJU/PREDAJU PO MJESECU U KILOGRAMIMA)</t>
  </si>
  <si>
    <t>MJESEČNA PRODAJA U KG                                                                                                   (OVDJE UNESITE KOLIČINU PRODANOG PROIZVODA PO MJESECU U KILOGRAMIMA)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</si>
</sst>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5" fillId="4" borderId="1" xfId="0" applyNumberFormat="1" applyFont="1" applyFill="1" applyBorder="1"/>
    <xf numFmtId="0" fontId="2" fillId="0" borderId="0" xfId="0" applyFont="1"/>
    <xf numFmtId="0" fontId="5" fillId="0" borderId="0" xfId="0" applyFont="1"/>
    <xf numFmtId="0" fontId="6" fillId="0" borderId="1" xfId="0" applyFont="1" applyBorder="1"/>
    <xf numFmtId="4" fontId="3" fillId="3" borderId="1" xfId="0" applyNumberFormat="1" applyFont="1" applyFill="1" applyBorder="1"/>
    <xf numFmtId="3" fontId="3" fillId="2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3" fillId="2" borderId="1" xfId="0" applyFont="1" applyFill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3" fillId="0" borderId="1" xfId="0" applyNumberFormat="1" applyFon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alno" xfId="0" builtinId="0"/>
    <cellStyle name="Normalno 5" xfId="1" xr:uid="{9EEC14B6-3FB4-4D5C-98D5-807EE498E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998B-19C7-45E2-A2DE-FD9B418D88B4}">
  <dimension ref="A1:R31"/>
  <sheetViews>
    <sheetView tabSelected="1" workbookViewId="0">
      <selection activeCell="A9" sqref="A9:A10"/>
    </sheetView>
  </sheetViews>
  <sheetFormatPr defaultRowHeight="15" x14ac:dyDescent="0.25"/>
  <cols>
    <col min="1" max="1" width="29.7109375" style="3" customWidth="1"/>
    <col min="2" max="2" width="13.140625" style="3" customWidth="1"/>
    <col min="3" max="3" width="10" style="3" customWidth="1"/>
    <col min="4" max="4" width="11" style="3" customWidth="1"/>
    <col min="5" max="5" width="10.28515625" style="3" customWidth="1"/>
    <col min="6" max="6" width="9.42578125" style="3" customWidth="1"/>
    <col min="7" max="7" width="9.85546875" style="3" customWidth="1"/>
    <col min="8" max="8" width="10" style="3" customWidth="1"/>
    <col min="9" max="9" width="8" style="3" customWidth="1"/>
    <col min="10" max="10" width="9" style="3" customWidth="1"/>
    <col min="11" max="11" width="8.28515625" style="3" customWidth="1"/>
    <col min="12" max="12" width="8" style="3" customWidth="1"/>
    <col min="13" max="13" width="10.7109375" style="3" customWidth="1"/>
    <col min="14" max="14" width="10.85546875" style="3" customWidth="1"/>
    <col min="15" max="15" width="10" style="3" customWidth="1"/>
    <col min="16" max="16" width="10.85546875" style="3" customWidth="1"/>
    <col min="17" max="17" width="10.140625" style="3" customWidth="1"/>
    <col min="18" max="18" width="15.28515625" style="3" customWidth="1"/>
    <col min="19" max="16384" width="9.140625" style="3"/>
  </cols>
  <sheetData>
    <row r="1" spans="1:18" ht="24.75" customHeight="1" x14ac:dyDescent="0.25">
      <c r="A1" s="2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2" t="s">
        <v>0</v>
      </c>
      <c r="B2" s="12"/>
      <c r="C2" s="13" t="s">
        <v>24</v>
      </c>
      <c r="D2" s="13"/>
      <c r="E2" s="13"/>
      <c r="F2" s="13"/>
      <c r="G2" s="13"/>
      <c r="H2" s="14" t="s">
        <v>23</v>
      </c>
      <c r="I2" s="14"/>
      <c r="J2" s="14"/>
      <c r="K2" s="14"/>
      <c r="L2" s="14"/>
      <c r="M2" s="15" t="s">
        <v>38</v>
      </c>
      <c r="N2" s="15"/>
      <c r="O2" s="15"/>
      <c r="P2" s="15"/>
      <c r="Q2" s="15"/>
      <c r="R2" s="16" t="s">
        <v>34</v>
      </c>
    </row>
    <row r="3" spans="1:18" ht="31.5" customHeight="1" x14ac:dyDescent="0.25">
      <c r="A3" s="12"/>
      <c r="B3" s="12"/>
      <c r="C3" s="13"/>
      <c r="D3" s="13"/>
      <c r="E3" s="13"/>
      <c r="F3" s="13"/>
      <c r="G3" s="13"/>
      <c r="H3" s="14"/>
      <c r="I3" s="14"/>
      <c r="J3" s="14"/>
      <c r="K3" s="14"/>
      <c r="L3" s="14"/>
      <c r="M3" s="15"/>
      <c r="N3" s="15"/>
      <c r="O3" s="15"/>
      <c r="P3" s="15"/>
      <c r="Q3" s="15"/>
      <c r="R3" s="16"/>
    </row>
    <row r="4" spans="1:18" ht="15" customHeight="1" x14ac:dyDescent="0.25">
      <c r="A4" s="17" t="s">
        <v>1</v>
      </c>
      <c r="B4" s="17" t="s">
        <v>7</v>
      </c>
      <c r="C4" s="18" t="s">
        <v>25</v>
      </c>
      <c r="D4" s="18" t="s">
        <v>26</v>
      </c>
      <c r="E4" s="18" t="s">
        <v>27</v>
      </c>
      <c r="F4" s="18" t="s">
        <v>28</v>
      </c>
      <c r="G4" s="18" t="s">
        <v>29</v>
      </c>
      <c r="H4" s="19" t="s">
        <v>25</v>
      </c>
      <c r="I4" s="19" t="s">
        <v>26</v>
      </c>
      <c r="J4" s="19" t="s">
        <v>27</v>
      </c>
      <c r="K4" s="19" t="s">
        <v>28</v>
      </c>
      <c r="L4" s="19" t="s">
        <v>29</v>
      </c>
      <c r="M4" s="18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6"/>
    </row>
    <row r="5" spans="1:18" ht="15" customHeight="1" x14ac:dyDescent="0.25">
      <c r="A5" s="17"/>
      <c r="B5" s="17"/>
      <c r="C5" s="18"/>
      <c r="D5" s="18"/>
      <c r="E5" s="18"/>
      <c r="F5" s="18"/>
      <c r="G5" s="18"/>
      <c r="H5" s="19"/>
      <c r="I5" s="19"/>
      <c r="J5" s="19"/>
      <c r="K5" s="19"/>
      <c r="L5" s="19"/>
      <c r="M5" s="18"/>
      <c r="N5" s="18"/>
      <c r="O5" s="18"/>
      <c r="P5" s="18"/>
      <c r="Q5" s="18"/>
      <c r="R5" s="16"/>
    </row>
    <row r="6" spans="1:18" ht="15" customHeight="1" x14ac:dyDescent="0.25">
      <c r="A6" s="18" t="s">
        <v>9</v>
      </c>
      <c r="B6" s="4" t="s">
        <v>2</v>
      </c>
      <c r="C6" s="5">
        <v>8.0399999999999991</v>
      </c>
      <c r="D6" s="5">
        <v>8.15</v>
      </c>
      <c r="E6" s="5">
        <v>7.37</v>
      </c>
      <c r="F6" s="5">
        <v>6.55</v>
      </c>
      <c r="G6" s="5">
        <v>6.16</v>
      </c>
      <c r="H6" s="21"/>
      <c r="I6" s="21"/>
      <c r="J6" s="21"/>
      <c r="K6" s="21"/>
      <c r="L6" s="21"/>
      <c r="M6" s="5">
        <f t="shared" ref="M6:M28" si="0">C6*H6</f>
        <v>0</v>
      </c>
      <c r="N6" s="5">
        <f t="shared" ref="N6:N28" si="1">D6*I6</f>
        <v>0</v>
      </c>
      <c r="O6" s="5">
        <f t="shared" ref="O6:O28" si="2">E6*J6</f>
        <v>0</v>
      </c>
      <c r="P6" s="5">
        <f t="shared" ref="P6:P28" si="3">F6*K6</f>
        <v>0</v>
      </c>
      <c r="Q6" s="5">
        <f t="shared" ref="Q6:Q28" si="4">G6*L6</f>
        <v>0</v>
      </c>
      <c r="R6" s="6">
        <f t="shared" ref="R6:R28" si="5">SUM(M6:Q6)</f>
        <v>0</v>
      </c>
    </row>
    <row r="7" spans="1:18" ht="15" customHeight="1" x14ac:dyDescent="0.25">
      <c r="A7" s="18"/>
      <c r="B7" s="4" t="s">
        <v>3</v>
      </c>
      <c r="C7" s="5">
        <v>17.579999999999998</v>
      </c>
      <c r="D7" s="5">
        <v>17.78</v>
      </c>
      <c r="E7" s="5">
        <v>15.86</v>
      </c>
      <c r="F7" s="5">
        <v>13.8</v>
      </c>
      <c r="G7" s="5">
        <v>12.99</v>
      </c>
      <c r="H7" s="21"/>
      <c r="I7" s="21"/>
      <c r="J7" s="21"/>
      <c r="K7" s="21"/>
      <c r="L7" s="21"/>
      <c r="M7" s="5">
        <f t="shared" si="0"/>
        <v>0</v>
      </c>
      <c r="N7" s="5">
        <f t="shared" si="1"/>
        <v>0</v>
      </c>
      <c r="O7" s="5">
        <f t="shared" si="2"/>
        <v>0</v>
      </c>
      <c r="P7" s="5">
        <f t="shared" si="3"/>
        <v>0</v>
      </c>
      <c r="Q7" s="5">
        <f t="shared" si="4"/>
        <v>0</v>
      </c>
      <c r="R7" s="6">
        <f t="shared" si="5"/>
        <v>0</v>
      </c>
    </row>
    <row r="8" spans="1:18" ht="15" customHeight="1" x14ac:dyDescent="0.25">
      <c r="A8" s="18"/>
      <c r="B8" s="4" t="s">
        <v>4</v>
      </c>
      <c r="C8" s="5">
        <v>56.62</v>
      </c>
      <c r="D8" s="5">
        <v>57</v>
      </c>
      <c r="E8" s="5">
        <v>48.85</v>
      </c>
      <c r="F8" s="5">
        <v>39.92</v>
      </c>
      <c r="G8" s="5">
        <v>37.69</v>
      </c>
      <c r="H8" s="21"/>
      <c r="I8" s="21"/>
      <c r="J8" s="21"/>
      <c r="K8" s="21"/>
      <c r="L8" s="21"/>
      <c r="M8" s="5">
        <f t="shared" si="0"/>
        <v>0</v>
      </c>
      <c r="N8" s="5">
        <f t="shared" si="1"/>
        <v>0</v>
      </c>
      <c r="O8" s="5">
        <f t="shared" si="2"/>
        <v>0</v>
      </c>
      <c r="P8" s="5">
        <f t="shared" si="3"/>
        <v>0</v>
      </c>
      <c r="Q8" s="5">
        <f t="shared" si="4"/>
        <v>0</v>
      </c>
      <c r="R8" s="6">
        <f t="shared" si="5"/>
        <v>0</v>
      </c>
    </row>
    <row r="9" spans="1:18" ht="15" customHeight="1" x14ac:dyDescent="0.25">
      <c r="A9" s="18" t="s">
        <v>10</v>
      </c>
      <c r="B9" s="4" t="s">
        <v>3</v>
      </c>
      <c r="C9" s="5">
        <v>81.31</v>
      </c>
      <c r="D9" s="5">
        <v>81.52</v>
      </c>
      <c r="E9" s="5">
        <v>67.510000000000005</v>
      </c>
      <c r="F9" s="5">
        <v>51.96</v>
      </c>
      <c r="G9" s="5">
        <v>49.21</v>
      </c>
      <c r="H9" s="21"/>
      <c r="I9" s="21"/>
      <c r="J9" s="21"/>
      <c r="K9" s="21"/>
      <c r="L9" s="21"/>
      <c r="M9" s="5">
        <f t="shared" si="0"/>
        <v>0</v>
      </c>
      <c r="N9" s="5">
        <f t="shared" si="1"/>
        <v>0</v>
      </c>
      <c r="O9" s="5">
        <f t="shared" si="2"/>
        <v>0</v>
      </c>
      <c r="P9" s="5">
        <f t="shared" si="3"/>
        <v>0</v>
      </c>
      <c r="Q9" s="5">
        <f t="shared" si="4"/>
        <v>0</v>
      </c>
      <c r="R9" s="6">
        <f t="shared" si="5"/>
        <v>0</v>
      </c>
    </row>
    <row r="10" spans="1:18" ht="15" customHeight="1" x14ac:dyDescent="0.25">
      <c r="A10" s="18"/>
      <c r="B10" s="4" t="s">
        <v>4</v>
      </c>
      <c r="C10" s="5">
        <v>104.72</v>
      </c>
      <c r="D10" s="5">
        <v>105.36</v>
      </c>
      <c r="E10" s="5">
        <v>89.86</v>
      </c>
      <c r="F10" s="5">
        <v>72.819999999999993</v>
      </c>
      <c r="G10" s="5">
        <v>68.78</v>
      </c>
      <c r="H10" s="21"/>
      <c r="I10" s="21"/>
      <c r="J10" s="21"/>
      <c r="K10" s="21"/>
      <c r="L10" s="21"/>
      <c r="M10" s="5">
        <f t="shared" si="0"/>
        <v>0</v>
      </c>
      <c r="N10" s="5">
        <f t="shared" si="1"/>
        <v>0</v>
      </c>
      <c r="O10" s="5">
        <f t="shared" si="2"/>
        <v>0</v>
      </c>
      <c r="P10" s="5">
        <f t="shared" si="3"/>
        <v>0</v>
      </c>
      <c r="Q10" s="5">
        <f t="shared" si="4"/>
        <v>0</v>
      </c>
      <c r="R10" s="6">
        <f t="shared" si="5"/>
        <v>0</v>
      </c>
    </row>
    <row r="11" spans="1:18" x14ac:dyDescent="0.25">
      <c r="A11" s="18" t="s">
        <v>11</v>
      </c>
      <c r="B11" s="4" t="s">
        <v>3</v>
      </c>
      <c r="C11" s="5">
        <v>69.11</v>
      </c>
      <c r="D11" s="5">
        <v>69.41</v>
      </c>
      <c r="E11" s="5">
        <v>58.28</v>
      </c>
      <c r="F11" s="5">
        <v>45.99</v>
      </c>
      <c r="G11" s="5">
        <v>43.5</v>
      </c>
      <c r="H11" s="21"/>
      <c r="I11" s="21"/>
      <c r="J11" s="21"/>
      <c r="K11" s="21"/>
      <c r="L11" s="21"/>
      <c r="M11" s="5">
        <f t="shared" si="0"/>
        <v>0</v>
      </c>
      <c r="N11" s="5">
        <f t="shared" si="1"/>
        <v>0</v>
      </c>
      <c r="O11" s="5">
        <f t="shared" si="2"/>
        <v>0</v>
      </c>
      <c r="P11" s="5">
        <f t="shared" si="3"/>
        <v>0</v>
      </c>
      <c r="Q11" s="5">
        <f t="shared" si="4"/>
        <v>0</v>
      </c>
      <c r="R11" s="6">
        <f t="shared" si="5"/>
        <v>0</v>
      </c>
    </row>
    <row r="12" spans="1:18" x14ac:dyDescent="0.25">
      <c r="A12" s="18"/>
      <c r="B12" s="4" t="s">
        <v>4</v>
      </c>
      <c r="C12" s="5">
        <v>128.84</v>
      </c>
      <c r="D12" s="5">
        <v>129.36000000000001</v>
      </c>
      <c r="E12" s="5">
        <v>108.39</v>
      </c>
      <c r="F12" s="5">
        <v>85.21</v>
      </c>
      <c r="G12" s="5">
        <v>80.61</v>
      </c>
      <c r="H12" s="21"/>
      <c r="I12" s="21"/>
      <c r="J12" s="21"/>
      <c r="K12" s="21"/>
      <c r="L12" s="21"/>
      <c r="M12" s="5">
        <f t="shared" si="0"/>
        <v>0</v>
      </c>
      <c r="N12" s="5">
        <f t="shared" si="1"/>
        <v>0</v>
      </c>
      <c r="O12" s="5">
        <f t="shared" si="2"/>
        <v>0</v>
      </c>
      <c r="P12" s="5">
        <f t="shared" si="3"/>
        <v>0</v>
      </c>
      <c r="Q12" s="5">
        <f t="shared" si="4"/>
        <v>0</v>
      </c>
      <c r="R12" s="6">
        <f t="shared" si="5"/>
        <v>0</v>
      </c>
    </row>
    <row r="13" spans="1:18" x14ac:dyDescent="0.25">
      <c r="A13" s="18"/>
      <c r="B13" s="4" t="s">
        <v>5</v>
      </c>
      <c r="C13" s="5">
        <v>294.02</v>
      </c>
      <c r="D13" s="5">
        <v>294.64</v>
      </c>
      <c r="E13" s="5">
        <v>242.83</v>
      </c>
      <c r="F13" s="5">
        <v>185.24</v>
      </c>
      <c r="G13" s="5">
        <v>175.52</v>
      </c>
      <c r="H13" s="21"/>
      <c r="I13" s="21"/>
      <c r="J13" s="21"/>
      <c r="K13" s="21"/>
      <c r="L13" s="21"/>
      <c r="M13" s="5">
        <f t="shared" si="0"/>
        <v>0</v>
      </c>
      <c r="N13" s="5">
        <f t="shared" si="1"/>
        <v>0</v>
      </c>
      <c r="O13" s="5">
        <f t="shared" si="2"/>
        <v>0</v>
      </c>
      <c r="P13" s="5">
        <f t="shared" si="3"/>
        <v>0</v>
      </c>
      <c r="Q13" s="5">
        <f t="shared" si="4"/>
        <v>0</v>
      </c>
      <c r="R13" s="6">
        <f t="shared" si="5"/>
        <v>0</v>
      </c>
    </row>
    <row r="14" spans="1:18" x14ac:dyDescent="0.25">
      <c r="A14" s="18"/>
      <c r="B14" s="4" t="s">
        <v>6</v>
      </c>
      <c r="C14" s="5">
        <v>419.86</v>
      </c>
      <c r="D14" s="5">
        <v>421.01</v>
      </c>
      <c r="E14" s="5">
        <v>348.83</v>
      </c>
      <c r="F14" s="5">
        <v>268.73</v>
      </c>
      <c r="G14" s="5">
        <v>254.49</v>
      </c>
      <c r="H14" s="21"/>
      <c r="I14" s="21"/>
      <c r="J14" s="21"/>
      <c r="K14" s="21"/>
      <c r="L14" s="21"/>
      <c r="M14" s="5">
        <f t="shared" si="0"/>
        <v>0</v>
      </c>
      <c r="N14" s="5">
        <f t="shared" si="1"/>
        <v>0</v>
      </c>
      <c r="O14" s="5">
        <f t="shared" si="2"/>
        <v>0</v>
      </c>
      <c r="P14" s="5">
        <f t="shared" si="3"/>
        <v>0</v>
      </c>
      <c r="Q14" s="5">
        <f t="shared" si="4"/>
        <v>0</v>
      </c>
      <c r="R14" s="6">
        <f t="shared" si="5"/>
        <v>0</v>
      </c>
    </row>
    <row r="15" spans="1:18" x14ac:dyDescent="0.25">
      <c r="A15" s="18" t="s">
        <v>12</v>
      </c>
      <c r="B15" s="4" t="s">
        <v>2</v>
      </c>
      <c r="C15" s="5">
        <v>9.35</v>
      </c>
      <c r="D15" s="5">
        <v>9.4499999999999993</v>
      </c>
      <c r="E15" s="5">
        <v>8.4</v>
      </c>
      <c r="F15" s="5">
        <v>7.27</v>
      </c>
      <c r="G15" s="5">
        <v>6.84</v>
      </c>
      <c r="H15" s="21"/>
      <c r="I15" s="21"/>
      <c r="J15" s="21"/>
      <c r="K15" s="21"/>
      <c r="L15" s="21"/>
      <c r="M15" s="5">
        <f t="shared" si="0"/>
        <v>0</v>
      </c>
      <c r="N15" s="5">
        <f t="shared" si="1"/>
        <v>0</v>
      </c>
      <c r="O15" s="5">
        <f t="shared" si="2"/>
        <v>0</v>
      </c>
      <c r="P15" s="5">
        <f t="shared" si="3"/>
        <v>0</v>
      </c>
      <c r="Q15" s="5">
        <f t="shared" si="4"/>
        <v>0</v>
      </c>
      <c r="R15" s="6">
        <f t="shared" si="5"/>
        <v>0</v>
      </c>
    </row>
    <row r="16" spans="1:18" x14ac:dyDescent="0.25">
      <c r="A16" s="18"/>
      <c r="B16" s="4" t="s">
        <v>3</v>
      </c>
      <c r="C16" s="5">
        <v>9.85</v>
      </c>
      <c r="D16" s="5">
        <v>9.94</v>
      </c>
      <c r="E16" s="5">
        <v>8.7200000000000006</v>
      </c>
      <c r="F16" s="5">
        <v>7.39</v>
      </c>
      <c r="G16" s="5">
        <v>6.96</v>
      </c>
      <c r="H16" s="21"/>
      <c r="I16" s="21"/>
      <c r="J16" s="21"/>
      <c r="K16" s="21"/>
      <c r="L16" s="21"/>
      <c r="M16" s="5">
        <f t="shared" si="0"/>
        <v>0</v>
      </c>
      <c r="N16" s="5">
        <f t="shared" si="1"/>
        <v>0</v>
      </c>
      <c r="O16" s="5">
        <f t="shared" si="2"/>
        <v>0</v>
      </c>
      <c r="P16" s="5">
        <f t="shared" si="3"/>
        <v>0</v>
      </c>
      <c r="Q16" s="5">
        <f t="shared" si="4"/>
        <v>0</v>
      </c>
      <c r="R16" s="6">
        <f t="shared" si="5"/>
        <v>0</v>
      </c>
    </row>
    <row r="17" spans="1:18" x14ac:dyDescent="0.25">
      <c r="A17" s="18" t="s">
        <v>8</v>
      </c>
      <c r="B17" s="4" t="s">
        <v>2</v>
      </c>
      <c r="C17" s="5">
        <v>13.51</v>
      </c>
      <c r="D17" s="5">
        <v>13.67</v>
      </c>
      <c r="E17" s="5">
        <v>12.27</v>
      </c>
      <c r="F17" s="5">
        <v>10.78</v>
      </c>
      <c r="G17" s="5">
        <v>10.14</v>
      </c>
      <c r="H17" s="21"/>
      <c r="I17" s="21"/>
      <c r="J17" s="21"/>
      <c r="K17" s="21"/>
      <c r="L17" s="21"/>
      <c r="M17" s="5">
        <f t="shared" si="0"/>
        <v>0</v>
      </c>
      <c r="N17" s="5">
        <f t="shared" si="1"/>
        <v>0</v>
      </c>
      <c r="O17" s="5">
        <f t="shared" si="2"/>
        <v>0</v>
      </c>
      <c r="P17" s="5">
        <f t="shared" si="3"/>
        <v>0</v>
      </c>
      <c r="Q17" s="5">
        <f t="shared" si="4"/>
        <v>0</v>
      </c>
      <c r="R17" s="6">
        <f t="shared" si="5"/>
        <v>0</v>
      </c>
    </row>
    <row r="18" spans="1:18" x14ac:dyDescent="0.25">
      <c r="A18" s="18"/>
      <c r="B18" s="4" t="s">
        <v>3</v>
      </c>
      <c r="C18" s="5">
        <v>36.54</v>
      </c>
      <c r="D18" s="5">
        <v>36.9</v>
      </c>
      <c r="E18" s="5">
        <v>32.53</v>
      </c>
      <c r="F18" s="5">
        <v>27.82</v>
      </c>
      <c r="G18" s="5">
        <v>26.2</v>
      </c>
      <c r="H18" s="21"/>
      <c r="I18" s="21"/>
      <c r="J18" s="21"/>
      <c r="K18" s="21"/>
      <c r="L18" s="21"/>
      <c r="M18" s="5">
        <f t="shared" si="0"/>
        <v>0</v>
      </c>
      <c r="N18" s="5">
        <f t="shared" si="1"/>
        <v>0</v>
      </c>
      <c r="O18" s="5">
        <f t="shared" si="2"/>
        <v>0</v>
      </c>
      <c r="P18" s="5">
        <f t="shared" si="3"/>
        <v>0</v>
      </c>
      <c r="Q18" s="5">
        <f t="shared" si="4"/>
        <v>0</v>
      </c>
      <c r="R18" s="6">
        <f t="shared" si="5"/>
        <v>0</v>
      </c>
    </row>
    <row r="19" spans="1:18" x14ac:dyDescent="0.25">
      <c r="A19" s="18" t="s">
        <v>13</v>
      </c>
      <c r="B19" s="4" t="s">
        <v>2</v>
      </c>
      <c r="C19" s="5">
        <v>14.24</v>
      </c>
      <c r="D19" s="5">
        <v>14.42</v>
      </c>
      <c r="E19" s="5">
        <v>12.96</v>
      </c>
      <c r="F19" s="5">
        <v>11.42</v>
      </c>
      <c r="G19" s="5">
        <v>10.74</v>
      </c>
      <c r="H19" s="21"/>
      <c r="I19" s="21"/>
      <c r="J19" s="21"/>
      <c r="K19" s="21"/>
      <c r="L19" s="21"/>
      <c r="M19" s="5">
        <f t="shared" si="0"/>
        <v>0</v>
      </c>
      <c r="N19" s="5">
        <f t="shared" si="1"/>
        <v>0</v>
      </c>
      <c r="O19" s="5">
        <f t="shared" si="2"/>
        <v>0</v>
      </c>
      <c r="P19" s="5">
        <f t="shared" si="3"/>
        <v>0</v>
      </c>
      <c r="Q19" s="5">
        <f t="shared" si="4"/>
        <v>0</v>
      </c>
      <c r="R19" s="6">
        <f t="shared" si="5"/>
        <v>0</v>
      </c>
    </row>
    <row r="20" spans="1:18" x14ac:dyDescent="0.25">
      <c r="A20" s="18"/>
      <c r="B20" s="4" t="s">
        <v>3</v>
      </c>
      <c r="C20" s="5">
        <v>21.32</v>
      </c>
      <c r="D20" s="5">
        <v>21.68</v>
      </c>
      <c r="E20" s="5">
        <v>20.14</v>
      </c>
      <c r="F20" s="5">
        <v>18.59</v>
      </c>
      <c r="G20" s="5">
        <v>17.45</v>
      </c>
      <c r="H20" s="21"/>
      <c r="I20" s="21"/>
      <c r="J20" s="21"/>
      <c r="K20" s="21"/>
      <c r="L20" s="21"/>
      <c r="M20" s="5">
        <f t="shared" si="0"/>
        <v>0</v>
      </c>
      <c r="N20" s="5">
        <f t="shared" si="1"/>
        <v>0</v>
      </c>
      <c r="O20" s="5">
        <f t="shared" si="2"/>
        <v>0</v>
      </c>
      <c r="P20" s="5">
        <f t="shared" si="3"/>
        <v>0</v>
      </c>
      <c r="Q20" s="5">
        <f t="shared" si="4"/>
        <v>0</v>
      </c>
      <c r="R20" s="6">
        <f t="shared" si="5"/>
        <v>0</v>
      </c>
    </row>
    <row r="21" spans="1:18" x14ac:dyDescent="0.25">
      <c r="A21" s="18" t="s">
        <v>14</v>
      </c>
      <c r="B21" s="4" t="s">
        <v>2</v>
      </c>
      <c r="C21" s="5">
        <v>4.58</v>
      </c>
      <c r="D21" s="5">
        <v>4.68</v>
      </c>
      <c r="E21" s="5">
        <v>4.57</v>
      </c>
      <c r="F21" s="5">
        <v>4.4800000000000004</v>
      </c>
      <c r="G21" s="5">
        <v>4.2</v>
      </c>
      <c r="H21" s="21"/>
      <c r="I21" s="21"/>
      <c r="J21" s="21"/>
      <c r="K21" s="21"/>
      <c r="L21" s="21"/>
      <c r="M21" s="5">
        <f t="shared" si="0"/>
        <v>0</v>
      </c>
      <c r="N21" s="5">
        <f t="shared" si="1"/>
        <v>0</v>
      </c>
      <c r="O21" s="5">
        <f t="shared" si="2"/>
        <v>0</v>
      </c>
      <c r="P21" s="5">
        <f t="shared" si="3"/>
        <v>0</v>
      </c>
      <c r="Q21" s="5">
        <f t="shared" si="4"/>
        <v>0</v>
      </c>
      <c r="R21" s="6">
        <f t="shared" si="5"/>
        <v>0</v>
      </c>
    </row>
    <row r="22" spans="1:18" x14ac:dyDescent="0.25">
      <c r="A22" s="18"/>
      <c r="B22" s="4" t="s">
        <v>3</v>
      </c>
      <c r="C22" s="5">
        <v>12.09</v>
      </c>
      <c r="D22" s="5">
        <v>12.36</v>
      </c>
      <c r="E22" s="5">
        <v>11.91</v>
      </c>
      <c r="F22" s="5">
        <v>11.54</v>
      </c>
      <c r="G22" s="5">
        <v>10.8</v>
      </c>
      <c r="H22" s="21"/>
      <c r="I22" s="21"/>
      <c r="J22" s="21"/>
      <c r="K22" s="21"/>
      <c r="L22" s="21"/>
      <c r="M22" s="5">
        <f t="shared" si="0"/>
        <v>0</v>
      </c>
      <c r="N22" s="5">
        <f t="shared" si="1"/>
        <v>0</v>
      </c>
      <c r="O22" s="5">
        <f t="shared" si="2"/>
        <v>0</v>
      </c>
      <c r="P22" s="5">
        <f t="shared" si="3"/>
        <v>0</v>
      </c>
      <c r="Q22" s="5">
        <f t="shared" si="4"/>
        <v>0</v>
      </c>
      <c r="R22" s="6">
        <f t="shared" si="5"/>
        <v>0</v>
      </c>
    </row>
    <row r="23" spans="1:18" x14ac:dyDescent="0.25">
      <c r="A23" s="18" t="s">
        <v>15</v>
      </c>
      <c r="B23" s="4" t="s">
        <v>2</v>
      </c>
      <c r="C23" s="5">
        <v>13.73</v>
      </c>
      <c r="D23" s="5">
        <v>13.84</v>
      </c>
      <c r="E23" s="5">
        <v>11.98</v>
      </c>
      <c r="F23" s="5">
        <v>9.94</v>
      </c>
      <c r="G23" s="5">
        <v>9.3800000000000008</v>
      </c>
      <c r="H23" s="21"/>
      <c r="I23" s="21"/>
      <c r="J23" s="21"/>
      <c r="K23" s="21"/>
      <c r="L23" s="21"/>
      <c r="M23" s="5">
        <f t="shared" si="0"/>
        <v>0</v>
      </c>
      <c r="N23" s="5">
        <f t="shared" si="1"/>
        <v>0</v>
      </c>
      <c r="O23" s="5">
        <f t="shared" si="2"/>
        <v>0</v>
      </c>
      <c r="P23" s="5">
        <f t="shared" si="3"/>
        <v>0</v>
      </c>
      <c r="Q23" s="5">
        <f t="shared" si="4"/>
        <v>0</v>
      </c>
      <c r="R23" s="6">
        <f t="shared" si="5"/>
        <v>0</v>
      </c>
    </row>
    <row r="24" spans="1:18" x14ac:dyDescent="0.25">
      <c r="A24" s="18"/>
      <c r="B24" s="4" t="s">
        <v>3</v>
      </c>
      <c r="C24" s="5">
        <v>25.67</v>
      </c>
      <c r="D24" s="5">
        <v>25.8</v>
      </c>
      <c r="E24" s="5">
        <v>21.79</v>
      </c>
      <c r="F24" s="5">
        <v>17.38</v>
      </c>
      <c r="G24" s="5">
        <v>16.43</v>
      </c>
      <c r="H24" s="21"/>
      <c r="I24" s="21"/>
      <c r="J24" s="21"/>
      <c r="K24" s="21"/>
      <c r="L24" s="21"/>
      <c r="M24" s="5">
        <f t="shared" si="0"/>
        <v>0</v>
      </c>
      <c r="N24" s="5">
        <f t="shared" si="1"/>
        <v>0</v>
      </c>
      <c r="O24" s="5">
        <f t="shared" si="2"/>
        <v>0</v>
      </c>
      <c r="P24" s="5">
        <f t="shared" si="3"/>
        <v>0</v>
      </c>
      <c r="Q24" s="5">
        <f t="shared" si="4"/>
        <v>0</v>
      </c>
      <c r="R24" s="6">
        <f t="shared" si="5"/>
        <v>0</v>
      </c>
    </row>
    <row r="25" spans="1:18" x14ac:dyDescent="0.25">
      <c r="A25" s="18" t="s">
        <v>36</v>
      </c>
      <c r="B25" s="4" t="s">
        <v>3</v>
      </c>
      <c r="C25" s="5">
        <v>24.34</v>
      </c>
      <c r="D25" s="5">
        <v>24.6</v>
      </c>
      <c r="E25" s="5">
        <v>21.72</v>
      </c>
      <c r="F25" s="5">
        <v>18.63</v>
      </c>
      <c r="G25" s="5">
        <v>17.55</v>
      </c>
      <c r="H25" s="21"/>
      <c r="I25" s="21"/>
      <c r="J25" s="21"/>
      <c r="K25" s="21"/>
      <c r="L25" s="21"/>
      <c r="M25" s="5">
        <f t="shared" si="0"/>
        <v>0</v>
      </c>
      <c r="N25" s="5">
        <f t="shared" si="1"/>
        <v>0</v>
      </c>
      <c r="O25" s="5">
        <f t="shared" si="2"/>
        <v>0</v>
      </c>
      <c r="P25" s="5">
        <f t="shared" si="3"/>
        <v>0</v>
      </c>
      <c r="Q25" s="5">
        <f t="shared" si="4"/>
        <v>0</v>
      </c>
      <c r="R25" s="6">
        <f t="shared" si="5"/>
        <v>0</v>
      </c>
    </row>
    <row r="26" spans="1:18" x14ac:dyDescent="0.25">
      <c r="A26" s="18"/>
      <c r="B26" s="4" t="s">
        <v>4</v>
      </c>
      <c r="C26" s="5">
        <v>128.11000000000001</v>
      </c>
      <c r="D26" s="5">
        <v>129.21</v>
      </c>
      <c r="E26" s="5">
        <v>112.48</v>
      </c>
      <c r="F26" s="5">
        <v>94.3</v>
      </c>
      <c r="G26" s="5">
        <v>88.92</v>
      </c>
      <c r="H26" s="21"/>
      <c r="I26" s="21"/>
      <c r="J26" s="21"/>
      <c r="K26" s="21"/>
      <c r="L26" s="21"/>
      <c r="M26" s="5">
        <f t="shared" si="0"/>
        <v>0</v>
      </c>
      <c r="N26" s="5">
        <f t="shared" si="1"/>
        <v>0</v>
      </c>
      <c r="O26" s="5">
        <f t="shared" si="2"/>
        <v>0</v>
      </c>
      <c r="P26" s="5">
        <f t="shared" si="3"/>
        <v>0</v>
      </c>
      <c r="Q26" s="5">
        <f t="shared" si="4"/>
        <v>0</v>
      </c>
      <c r="R26" s="6">
        <f t="shared" si="5"/>
        <v>0</v>
      </c>
    </row>
    <row r="27" spans="1:18" x14ac:dyDescent="0.25">
      <c r="A27" s="18"/>
      <c r="B27" s="4" t="s">
        <v>5</v>
      </c>
      <c r="C27" s="5">
        <v>219.85</v>
      </c>
      <c r="D27" s="5">
        <v>221.97</v>
      </c>
      <c r="E27" s="5">
        <v>194.94</v>
      </c>
      <c r="F27" s="5">
        <v>165.7</v>
      </c>
      <c r="G27" s="5">
        <v>156.13999999999999</v>
      </c>
      <c r="H27" s="21"/>
      <c r="I27" s="21"/>
      <c r="J27" s="21"/>
      <c r="K27" s="21"/>
      <c r="L27" s="21"/>
      <c r="M27" s="5">
        <f t="shared" si="0"/>
        <v>0</v>
      </c>
      <c r="N27" s="5">
        <f t="shared" si="1"/>
        <v>0</v>
      </c>
      <c r="O27" s="5">
        <f t="shared" si="2"/>
        <v>0</v>
      </c>
      <c r="P27" s="5">
        <f t="shared" si="3"/>
        <v>0</v>
      </c>
      <c r="Q27" s="5">
        <f t="shared" si="4"/>
        <v>0</v>
      </c>
      <c r="R27" s="6">
        <f t="shared" si="5"/>
        <v>0</v>
      </c>
    </row>
    <row r="28" spans="1:18" x14ac:dyDescent="0.25">
      <c r="A28" s="18"/>
      <c r="B28" s="4" t="s">
        <v>6</v>
      </c>
      <c r="C28" s="5">
        <v>284.52</v>
      </c>
      <c r="D28" s="5">
        <v>286.29000000000002</v>
      </c>
      <c r="E28" s="5">
        <v>244.45</v>
      </c>
      <c r="F28" s="5">
        <v>198.52</v>
      </c>
      <c r="G28" s="5">
        <v>187.48</v>
      </c>
      <c r="H28" s="21"/>
      <c r="I28" s="21"/>
      <c r="J28" s="21"/>
      <c r="K28" s="21"/>
      <c r="L28" s="21"/>
      <c r="M28" s="5">
        <f t="shared" si="0"/>
        <v>0</v>
      </c>
      <c r="N28" s="5">
        <f t="shared" si="1"/>
        <v>0</v>
      </c>
      <c r="O28" s="5">
        <f t="shared" si="2"/>
        <v>0</v>
      </c>
      <c r="P28" s="5">
        <f t="shared" si="3"/>
        <v>0</v>
      </c>
      <c r="Q28" s="5">
        <f t="shared" si="4"/>
        <v>0</v>
      </c>
      <c r="R28" s="6">
        <f t="shared" si="5"/>
        <v>0</v>
      </c>
    </row>
    <row r="30" spans="1:18" x14ac:dyDescent="0.25">
      <c r="A30" s="7" t="s">
        <v>30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8" x14ac:dyDescent="0.25">
      <c r="A31" s="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</sheetData>
  <sheetProtection algorithmName="SHA-512" hashValue="66Qpdgh+GtGOPUj7sADD6Loj37aQo+LCEsaC99P3sIEx1goKcNVUxW8R0OhDoPgXwb3svVAb+h9Q9ukkd8tTrQ==" saltValue="V+ZUydYdNZIU8C2u+d6BUQ==" spinCount="100000" sheet="1" objects="1" scenarios="1"/>
  <mergeCells count="32">
    <mergeCell ref="Q4:Q5"/>
    <mergeCell ref="H2:L3"/>
    <mergeCell ref="M4:M5"/>
    <mergeCell ref="H4:H5"/>
    <mergeCell ref="I4:I5"/>
    <mergeCell ref="A21:A22"/>
    <mergeCell ref="A23:A24"/>
    <mergeCell ref="A25:A28"/>
    <mergeCell ref="C4:C5"/>
    <mergeCell ref="D4:D5"/>
    <mergeCell ref="A9:A10"/>
    <mergeCell ref="A11:A14"/>
    <mergeCell ref="A15:A16"/>
    <mergeCell ref="B4:B5"/>
    <mergeCell ref="A17:A18"/>
    <mergeCell ref="A19:A20"/>
    <mergeCell ref="A1:R1"/>
    <mergeCell ref="A2:B3"/>
    <mergeCell ref="A4:A5"/>
    <mergeCell ref="A6:A8"/>
    <mergeCell ref="F4:F5"/>
    <mergeCell ref="G4:G5"/>
    <mergeCell ref="C2:G3"/>
    <mergeCell ref="E4:E5"/>
    <mergeCell ref="J4:J5"/>
    <mergeCell ref="K4:K5"/>
    <mergeCell ref="L4:L5"/>
    <mergeCell ref="M2:Q3"/>
    <mergeCell ref="R2:R5"/>
    <mergeCell ref="N4:N5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F2A6-DE6D-45C5-A3C2-E48AF2B979B7}">
  <dimension ref="A1:Q15"/>
  <sheetViews>
    <sheetView workbookViewId="0">
      <selection activeCell="M16" sqref="M16"/>
    </sheetView>
  </sheetViews>
  <sheetFormatPr defaultRowHeight="15" x14ac:dyDescent="0.25"/>
  <cols>
    <col min="1" max="1" width="24" style="3" customWidth="1"/>
    <col min="2" max="5" width="9.140625" style="3"/>
    <col min="6" max="6" width="9.42578125" style="3" customWidth="1"/>
    <col min="7" max="11" width="11.28515625" style="3" customWidth="1"/>
    <col min="12" max="12" width="10.7109375" style="3" customWidth="1"/>
    <col min="13" max="13" width="9.140625" style="3"/>
    <col min="14" max="14" width="9.42578125" style="3" customWidth="1"/>
    <col min="15" max="16" width="10" style="3" customWidth="1"/>
    <col min="17" max="17" width="19.5703125" style="3" customWidth="1"/>
    <col min="18" max="16384" width="9.140625" style="3"/>
  </cols>
  <sheetData>
    <row r="1" spans="1:17" ht="20.25" customHeight="1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7" customHeight="1" x14ac:dyDescent="0.25">
      <c r="A2" s="22" t="s">
        <v>16</v>
      </c>
      <c r="B2" s="15" t="s">
        <v>33</v>
      </c>
      <c r="C2" s="15"/>
      <c r="D2" s="15"/>
      <c r="E2" s="15"/>
      <c r="F2" s="15"/>
      <c r="G2" s="14" t="s">
        <v>39</v>
      </c>
      <c r="H2" s="14"/>
      <c r="I2" s="14"/>
      <c r="J2" s="14"/>
      <c r="K2" s="14"/>
      <c r="L2" s="15" t="s">
        <v>37</v>
      </c>
      <c r="M2" s="15"/>
      <c r="N2" s="15"/>
      <c r="O2" s="15"/>
      <c r="P2" s="15"/>
      <c r="Q2" s="23" t="s">
        <v>34</v>
      </c>
    </row>
    <row r="3" spans="1:17" ht="29.25" customHeight="1" x14ac:dyDescent="0.25">
      <c r="A3" s="24"/>
      <c r="B3" s="15"/>
      <c r="C3" s="15"/>
      <c r="D3" s="15"/>
      <c r="E3" s="15"/>
      <c r="F3" s="15"/>
      <c r="G3" s="14"/>
      <c r="H3" s="14"/>
      <c r="I3" s="14"/>
      <c r="J3" s="14"/>
      <c r="K3" s="14"/>
      <c r="L3" s="15"/>
      <c r="M3" s="15"/>
      <c r="N3" s="15"/>
      <c r="O3" s="15"/>
      <c r="P3" s="15"/>
      <c r="Q3" s="23"/>
    </row>
    <row r="4" spans="1:17" ht="15" customHeight="1" x14ac:dyDescent="0.25">
      <c r="A4" s="24"/>
      <c r="B4" s="18" t="s">
        <v>25</v>
      </c>
      <c r="C4" s="18" t="s">
        <v>26</v>
      </c>
      <c r="D4" s="18" t="s">
        <v>27</v>
      </c>
      <c r="E4" s="18" t="s">
        <v>28</v>
      </c>
      <c r="F4" s="18" t="s">
        <v>29</v>
      </c>
      <c r="G4" s="19" t="s">
        <v>25</v>
      </c>
      <c r="H4" s="19" t="s">
        <v>26</v>
      </c>
      <c r="I4" s="19" t="s">
        <v>27</v>
      </c>
      <c r="J4" s="19" t="s">
        <v>28</v>
      </c>
      <c r="K4" s="19" t="s">
        <v>29</v>
      </c>
      <c r="L4" s="18" t="s">
        <v>25</v>
      </c>
      <c r="M4" s="18" t="s">
        <v>26</v>
      </c>
      <c r="N4" s="18" t="s">
        <v>27</v>
      </c>
      <c r="O4" s="18" t="s">
        <v>28</v>
      </c>
      <c r="P4" s="18" t="s">
        <v>29</v>
      </c>
      <c r="Q4" s="23"/>
    </row>
    <row r="5" spans="1:17" ht="15" customHeight="1" x14ac:dyDescent="0.25">
      <c r="A5" s="25"/>
      <c r="B5" s="18"/>
      <c r="C5" s="18"/>
      <c r="D5" s="18"/>
      <c r="E5" s="18"/>
      <c r="F5" s="18"/>
      <c r="G5" s="19"/>
      <c r="H5" s="19"/>
      <c r="I5" s="19"/>
      <c r="J5" s="19"/>
      <c r="K5" s="19"/>
      <c r="L5" s="18"/>
      <c r="M5" s="18"/>
      <c r="N5" s="18"/>
      <c r="O5" s="18"/>
      <c r="P5" s="18"/>
      <c r="Q5" s="23"/>
    </row>
    <row r="6" spans="1:17" x14ac:dyDescent="0.25">
      <c r="A6" s="9" t="s">
        <v>17</v>
      </c>
      <c r="B6" s="26">
        <v>0.89</v>
      </c>
      <c r="C6" s="26">
        <v>0.91</v>
      </c>
      <c r="D6" s="26">
        <v>0.81</v>
      </c>
      <c r="E6" s="26">
        <v>0.5</v>
      </c>
      <c r="F6" s="26">
        <v>0.47</v>
      </c>
      <c r="G6" s="11"/>
      <c r="H6" s="11"/>
      <c r="I6" s="11"/>
      <c r="J6" s="11"/>
      <c r="K6" s="11"/>
      <c r="L6" s="5">
        <f t="shared" ref="L6:P10" si="0">B6*G6</f>
        <v>0</v>
      </c>
      <c r="M6" s="5">
        <f t="shared" si="0"/>
        <v>0</v>
      </c>
      <c r="N6" s="5">
        <f t="shared" si="0"/>
        <v>0</v>
      </c>
      <c r="O6" s="5">
        <f t="shared" si="0"/>
        <v>0</v>
      </c>
      <c r="P6" s="5">
        <f t="shared" si="0"/>
        <v>0</v>
      </c>
      <c r="Q6" s="10">
        <f>SUM(L6:P6)</f>
        <v>0</v>
      </c>
    </row>
    <row r="7" spans="1:17" x14ac:dyDescent="0.25">
      <c r="A7" s="9" t="s">
        <v>18</v>
      </c>
      <c r="B7" s="26">
        <v>1.49</v>
      </c>
      <c r="C7" s="26">
        <v>1.52</v>
      </c>
      <c r="D7" s="26">
        <v>1.34</v>
      </c>
      <c r="E7" s="26">
        <v>0.86</v>
      </c>
      <c r="F7" s="26">
        <v>0.81</v>
      </c>
      <c r="G7" s="11"/>
      <c r="H7" s="11"/>
      <c r="I7" s="11"/>
      <c r="J7" s="11"/>
      <c r="K7" s="11"/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10">
        <f>SUM(L7:P7)</f>
        <v>0</v>
      </c>
    </row>
    <row r="8" spans="1:17" x14ac:dyDescent="0.25">
      <c r="A8" s="9" t="s">
        <v>19</v>
      </c>
      <c r="B8" s="26">
        <v>0.42</v>
      </c>
      <c r="C8" s="26">
        <v>0.43</v>
      </c>
      <c r="D8" s="26">
        <v>0.38</v>
      </c>
      <c r="E8" s="26">
        <v>0.25</v>
      </c>
      <c r="F8" s="26">
        <v>0.23</v>
      </c>
      <c r="G8" s="11"/>
      <c r="H8" s="11"/>
      <c r="I8" s="11"/>
      <c r="J8" s="11"/>
      <c r="K8" s="11"/>
      <c r="L8" s="5">
        <f t="shared" si="0"/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  <c r="P8" s="5">
        <f t="shared" si="0"/>
        <v>0</v>
      </c>
      <c r="Q8" s="10">
        <f>SUM(L8:P8)</f>
        <v>0</v>
      </c>
    </row>
    <row r="9" spans="1:17" x14ac:dyDescent="0.25">
      <c r="A9" s="9" t="s">
        <v>20</v>
      </c>
      <c r="B9" s="26">
        <v>0.26</v>
      </c>
      <c r="C9" s="26">
        <v>0.27</v>
      </c>
      <c r="D9" s="26">
        <v>0.22</v>
      </c>
      <c r="E9" s="26">
        <v>0.16</v>
      </c>
      <c r="F9" s="26">
        <v>0.15</v>
      </c>
      <c r="G9" s="11"/>
      <c r="H9" s="11"/>
      <c r="I9" s="11"/>
      <c r="J9" s="11"/>
      <c r="K9" s="11"/>
      <c r="L9" s="5">
        <f t="shared" si="0"/>
        <v>0</v>
      </c>
      <c r="M9" s="5">
        <f t="shared" si="0"/>
        <v>0</v>
      </c>
      <c r="N9" s="5">
        <f t="shared" si="0"/>
        <v>0</v>
      </c>
      <c r="O9" s="5">
        <f t="shared" si="0"/>
        <v>0</v>
      </c>
      <c r="P9" s="5">
        <f t="shared" si="0"/>
        <v>0</v>
      </c>
      <c r="Q9" s="10">
        <f>SUM(L9:P9)</f>
        <v>0</v>
      </c>
    </row>
    <row r="10" spans="1:17" x14ac:dyDescent="0.25">
      <c r="A10" s="9" t="s">
        <v>21</v>
      </c>
      <c r="B10" s="26">
        <v>0.35</v>
      </c>
      <c r="C10" s="26">
        <v>0.38</v>
      </c>
      <c r="D10" s="26">
        <v>0.28000000000000003</v>
      </c>
      <c r="E10" s="26">
        <v>0.27</v>
      </c>
      <c r="F10" s="26">
        <v>0.25</v>
      </c>
      <c r="G10" s="11"/>
      <c r="H10" s="11"/>
      <c r="I10" s="11"/>
      <c r="J10" s="11"/>
      <c r="K10" s="11"/>
      <c r="L10" s="5">
        <f t="shared" si="0"/>
        <v>0</v>
      </c>
      <c r="M10" s="5">
        <f t="shared" si="0"/>
        <v>0</v>
      </c>
      <c r="N10" s="5">
        <f t="shared" si="0"/>
        <v>0</v>
      </c>
      <c r="O10" s="5">
        <f t="shared" si="0"/>
        <v>0</v>
      </c>
      <c r="P10" s="5">
        <f t="shared" si="0"/>
        <v>0</v>
      </c>
      <c r="Q10" s="10">
        <f>SUM(L10:P10)</f>
        <v>0</v>
      </c>
    </row>
    <row r="12" spans="1:17" x14ac:dyDescent="0.25">
      <c r="A12" s="7" t="s">
        <v>30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7" x14ac:dyDescent="0.25">
      <c r="A13" s="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7" x14ac:dyDescent="0.25">
      <c r="A14" s="8"/>
    </row>
    <row r="15" spans="1:17" x14ac:dyDescent="0.25">
      <c r="A15" s="8"/>
    </row>
  </sheetData>
  <sheetProtection algorithmName="SHA-512" hashValue="YxQnU9LNf0rm36Y+UhB0QdFyyzRKqiOxgMZ7T78wz5qybB1Kc+1EKmY6VjK4WlpQP1n/8u7vdluHf3/odR5AVQ==" saltValue="+AdlNJXLjhjwYZlam/C9cw==" spinCount="100000" sheet="1" objects="1" scenarios="1"/>
  <mergeCells count="21">
    <mergeCell ref="G4:G5"/>
    <mergeCell ref="H4:H5"/>
    <mergeCell ref="B2:F3"/>
    <mergeCell ref="G2:K3"/>
    <mergeCell ref="L2:P3"/>
    <mergeCell ref="A1:Q1"/>
    <mergeCell ref="Q2:Q5"/>
    <mergeCell ref="B4:B5"/>
    <mergeCell ref="C4:C5"/>
    <mergeCell ref="D4:D5"/>
    <mergeCell ref="I4:I5"/>
    <mergeCell ref="J4:J5"/>
    <mergeCell ref="K4:K5"/>
    <mergeCell ref="L4:L5"/>
    <mergeCell ref="A2:A5"/>
    <mergeCell ref="M4:M5"/>
    <mergeCell ref="N4:N5"/>
    <mergeCell ref="O4:O5"/>
    <mergeCell ref="P4:P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0B72-7250-48D9-8ACE-A4E17C709ACF}">
  <dimension ref="A1:Q11"/>
  <sheetViews>
    <sheetView workbookViewId="0">
      <selection activeCell="M19" sqref="M19"/>
    </sheetView>
  </sheetViews>
  <sheetFormatPr defaultRowHeight="15" x14ac:dyDescent="0.25"/>
  <cols>
    <col min="1" max="1" width="40.140625" style="3" customWidth="1"/>
    <col min="2" max="3" width="8.140625" style="3" customWidth="1"/>
    <col min="4" max="4" width="8.42578125" style="3" customWidth="1"/>
    <col min="5" max="5" width="8.7109375" style="3" customWidth="1"/>
    <col min="6" max="6" width="8" style="3" customWidth="1"/>
    <col min="7" max="7" width="10.5703125" style="3" customWidth="1"/>
    <col min="8" max="8" width="10.28515625" style="3" customWidth="1"/>
    <col min="9" max="9" width="9.7109375" style="3" customWidth="1"/>
    <col min="10" max="10" width="10.28515625" style="3" customWidth="1"/>
    <col min="11" max="11" width="10.5703125" style="3" customWidth="1"/>
    <col min="12" max="12" width="11.7109375" style="3" customWidth="1"/>
    <col min="13" max="13" width="11" style="3" customWidth="1"/>
    <col min="14" max="14" width="11.7109375" style="3" customWidth="1"/>
    <col min="15" max="15" width="10.85546875" style="3" customWidth="1"/>
    <col min="16" max="16" width="11" style="3" customWidth="1"/>
    <col min="17" max="17" width="18.7109375" style="3" customWidth="1"/>
    <col min="18" max="16384" width="9.140625" style="3"/>
  </cols>
  <sheetData>
    <row r="1" spans="1:17" ht="22.5" customHeight="1" x14ac:dyDescent="0.25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22" t="s">
        <v>16</v>
      </c>
      <c r="B2" s="13" t="s">
        <v>33</v>
      </c>
      <c r="C2" s="13"/>
      <c r="D2" s="13"/>
      <c r="E2" s="13"/>
      <c r="F2" s="13"/>
      <c r="G2" s="14" t="s">
        <v>40</v>
      </c>
      <c r="H2" s="14"/>
      <c r="I2" s="14"/>
      <c r="J2" s="14"/>
      <c r="K2" s="14"/>
      <c r="L2" s="12" t="s">
        <v>37</v>
      </c>
      <c r="M2" s="12"/>
      <c r="N2" s="12"/>
      <c r="O2" s="12"/>
      <c r="P2" s="12"/>
      <c r="Q2" s="23" t="s">
        <v>34</v>
      </c>
    </row>
    <row r="3" spans="1:17" ht="29.25" customHeight="1" x14ac:dyDescent="0.25">
      <c r="A3" s="24"/>
      <c r="B3" s="13"/>
      <c r="C3" s="13"/>
      <c r="D3" s="13"/>
      <c r="E3" s="13"/>
      <c r="F3" s="13"/>
      <c r="G3" s="14"/>
      <c r="H3" s="14"/>
      <c r="I3" s="14"/>
      <c r="J3" s="14"/>
      <c r="K3" s="14"/>
      <c r="L3" s="12"/>
      <c r="M3" s="12"/>
      <c r="N3" s="12"/>
      <c r="O3" s="12"/>
      <c r="P3" s="12"/>
      <c r="Q3" s="23"/>
    </row>
    <row r="4" spans="1:17" ht="15" customHeight="1" x14ac:dyDescent="0.25">
      <c r="A4" s="24"/>
      <c r="B4" s="18" t="s">
        <v>25</v>
      </c>
      <c r="C4" s="18" t="s">
        <v>26</v>
      </c>
      <c r="D4" s="18" t="s">
        <v>27</v>
      </c>
      <c r="E4" s="18" t="s">
        <v>28</v>
      </c>
      <c r="F4" s="18" t="s">
        <v>29</v>
      </c>
      <c r="G4" s="27" t="s">
        <v>25</v>
      </c>
      <c r="H4" s="27" t="s">
        <v>26</v>
      </c>
      <c r="I4" s="27" t="s">
        <v>27</v>
      </c>
      <c r="J4" s="27" t="s">
        <v>28</v>
      </c>
      <c r="K4" s="27" t="s">
        <v>29</v>
      </c>
      <c r="L4" s="18" t="s">
        <v>25</v>
      </c>
      <c r="M4" s="18" t="s">
        <v>26</v>
      </c>
      <c r="N4" s="18" t="s">
        <v>27</v>
      </c>
      <c r="O4" s="18" t="s">
        <v>28</v>
      </c>
      <c r="P4" s="18" t="s">
        <v>29</v>
      </c>
      <c r="Q4" s="23"/>
    </row>
    <row r="5" spans="1:17" ht="15" customHeight="1" x14ac:dyDescent="0.25">
      <c r="A5" s="25"/>
      <c r="B5" s="18"/>
      <c r="C5" s="18"/>
      <c r="D5" s="18"/>
      <c r="E5" s="18"/>
      <c r="F5" s="18"/>
      <c r="G5" s="28"/>
      <c r="H5" s="28"/>
      <c r="I5" s="28"/>
      <c r="J5" s="28"/>
      <c r="K5" s="28"/>
      <c r="L5" s="18"/>
      <c r="M5" s="18"/>
      <c r="N5" s="18"/>
      <c r="O5" s="18"/>
      <c r="P5" s="18"/>
      <c r="Q5" s="23"/>
    </row>
    <row r="6" spans="1:17" x14ac:dyDescent="0.25">
      <c r="A6" s="9" t="s">
        <v>22</v>
      </c>
      <c r="B6" s="26">
        <v>0.18</v>
      </c>
      <c r="C6" s="26">
        <v>0.19</v>
      </c>
      <c r="D6" s="26">
        <v>0.17</v>
      </c>
      <c r="E6" s="26">
        <v>0.16</v>
      </c>
      <c r="F6" s="26">
        <v>0.15</v>
      </c>
      <c r="G6" s="11"/>
      <c r="H6" s="11"/>
      <c r="I6" s="11"/>
      <c r="J6" s="11"/>
      <c r="K6" s="11"/>
      <c r="L6" s="5">
        <f>B6*G6</f>
        <v>0</v>
      </c>
      <c r="M6" s="5">
        <f>C6*H6</f>
        <v>0</v>
      </c>
      <c r="N6" s="5">
        <f>D6*I6</f>
        <v>0</v>
      </c>
      <c r="O6" s="5">
        <f>E6*J6</f>
        <v>0</v>
      </c>
      <c r="P6" s="5">
        <f>F6*K6</f>
        <v>0</v>
      </c>
      <c r="Q6" s="10">
        <f>SUM(L6:P6)</f>
        <v>0</v>
      </c>
    </row>
    <row r="8" spans="1:17" x14ac:dyDescent="0.25">
      <c r="A8" s="7" t="s">
        <v>30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A9" s="7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7" x14ac:dyDescent="0.25">
      <c r="A10" s="8"/>
    </row>
    <row r="11" spans="1:17" x14ac:dyDescent="0.25">
      <c r="A11" s="8"/>
    </row>
  </sheetData>
  <sheetProtection algorithmName="SHA-512" hashValue="O9d2D5LsVOXeN2D3EzFdY+grWYwEok+C7xmGPq5wQGTRNraa+Mqq5KzmSNUMLm3y+Xfs+0LV2g/RcqOdHDxvYw==" saltValue="MyF67PMBXvZ8gYC++I3bGg==" spinCount="100000" sheet="1" objects="1" scenarios="1"/>
  <mergeCells count="21">
    <mergeCell ref="H4:H5"/>
    <mergeCell ref="I4:I5"/>
    <mergeCell ref="O4:O5"/>
    <mergeCell ref="P4:P5"/>
    <mergeCell ref="K4:K5"/>
    <mergeCell ref="A1:Q1"/>
    <mergeCell ref="Q2:Q5"/>
    <mergeCell ref="B4:B5"/>
    <mergeCell ref="C4:C5"/>
    <mergeCell ref="D4:D5"/>
    <mergeCell ref="E4:E5"/>
    <mergeCell ref="F4:F5"/>
    <mergeCell ref="J4:J5"/>
    <mergeCell ref="L4:L5"/>
    <mergeCell ref="M4:M5"/>
    <mergeCell ref="N4:N5"/>
    <mergeCell ref="A2:A5"/>
    <mergeCell ref="B2:F3"/>
    <mergeCell ref="G2:K3"/>
    <mergeCell ref="L2:P3"/>
    <mergeCell ref="G4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d4399d-aeab-44dc-86b2-bcd3daa5fc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1F35DAB2B9914896A9E6180321FE0E" ma:contentTypeVersion="13" ma:contentTypeDescription="Create a new document." ma:contentTypeScope="" ma:versionID="56f47a8aea7bb1a51f1fb2567f24d424">
  <xsd:schema xmlns:xsd="http://www.w3.org/2001/XMLSchema" xmlns:xs="http://www.w3.org/2001/XMLSchema" xmlns:p="http://schemas.microsoft.com/office/2006/metadata/properties" xmlns:ns3="d426250c-1963-40d8-a50b-ea17868c29b3" xmlns:ns4="2ed4399d-aeab-44dc-86b2-bcd3daa5fcb3" targetNamespace="http://schemas.microsoft.com/office/2006/metadata/properties" ma:root="true" ma:fieldsID="2c5c3ba76430f30bfc1033c99a8b7d6f" ns3:_="" ns4:_="">
    <xsd:import namespace="d426250c-1963-40d8-a50b-ea17868c29b3"/>
    <xsd:import namespace="2ed4399d-aeab-44dc-86b2-bcd3daa5fc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6250c-1963-40d8-a50b-ea17868c29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4399d-aeab-44dc-86b2-bcd3daa5fc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0426E-6AB3-425B-9B2E-081286F1B6BE}">
  <ds:schemaRefs>
    <ds:schemaRef ds:uri="http://purl.org/dc/terms/"/>
    <ds:schemaRef ds:uri="d426250c-1963-40d8-a50b-ea17868c29b3"/>
    <ds:schemaRef ds:uri="http://schemas.microsoft.com/office/2006/documentManagement/types"/>
    <ds:schemaRef ds:uri="2ed4399d-aeab-44dc-86b2-bcd3daa5fcb3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CB9534B-0028-4CF7-A8CA-307612627E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8A12DD-050C-46CC-9F79-EFB2F3FC7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26250c-1963-40d8-a50b-ea17868c29b3"/>
    <ds:schemaRef ds:uri="2ed4399d-aeab-44dc-86b2-bcd3daa5fc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Gospodarski ribolov</vt:lpstr>
      <vt:lpstr>Akvakultura</vt:lpstr>
      <vt:lpstr>Prerada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Janda</dc:creator>
  <cp:lastModifiedBy>Uprava ribarstva</cp:lastModifiedBy>
  <dcterms:created xsi:type="dcterms:W3CDTF">2022-11-21T10:49:03Z</dcterms:created>
  <dcterms:modified xsi:type="dcterms:W3CDTF">2023-03-30T08:39:22Z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0x010100D51F35DAB2B9914896A9E6180321FE0E</vt:lpwstr>
  </property>
</Properties>
</file>